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ha\Desktop\"/>
    </mc:Choice>
  </mc:AlternateContent>
  <xr:revisionPtr revIDLastSave="0" documentId="8_{934039FC-DF4D-4D65-B771-827D482491C6}" xr6:coauthVersionLast="45" xr6:coauthVersionMax="45" xr10:uidLastSave="{00000000-0000-0000-0000-000000000000}"/>
  <bookViews>
    <workbookView xWindow="-108" yWindow="-108" windowWidth="23256" windowHeight="12576" firstSheet="2" activeTab="7" xr2:uid="{00000000-000D-0000-FFFF-FFFF00000000}"/>
  </bookViews>
  <sheets>
    <sheet name="мужчины" sheetId="2" r:id="rId1"/>
    <sheet name="женщины" sheetId="3" r:id="rId2"/>
    <sheet name="юниоры 16-19" sheetId="4" r:id="rId3"/>
    <sheet name="юниорки 16-19" sheetId="1" r:id="rId4"/>
    <sheet name="юноши 15-17" sheetId="6" r:id="rId5"/>
    <sheet name="девушки 15-17" sheetId="7" r:id="rId6"/>
    <sheet name="юноши 13-14" sheetId="8" r:id="rId7"/>
    <sheet name="девушки 13-14" sheetId="5" r:id="rId8"/>
  </sheets>
  <definedNames>
    <definedName name="_xlnm.Print_Area" localSheetId="0">мужчины!$A$1:$V$37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9" i="6" l="1"/>
  <c r="U18" i="6"/>
  <c r="U17" i="6"/>
  <c r="U16" i="6"/>
  <c r="U15" i="6"/>
  <c r="U14" i="6"/>
  <c r="U13" i="6"/>
  <c r="U13" i="5"/>
  <c r="U21" i="8"/>
  <c r="R21" i="8"/>
  <c r="O21" i="8"/>
  <c r="L21" i="8"/>
  <c r="I21" i="8"/>
  <c r="H21" i="8"/>
  <c r="U20" i="8"/>
  <c r="R20" i="8"/>
  <c r="O20" i="8"/>
  <c r="L20" i="8"/>
  <c r="I20" i="8"/>
  <c r="H20" i="8"/>
  <c r="U19" i="8"/>
  <c r="R19" i="8"/>
  <c r="O19" i="8"/>
  <c r="L19" i="8"/>
  <c r="I19" i="8"/>
  <c r="H19" i="8"/>
  <c r="U18" i="8"/>
  <c r="R18" i="8"/>
  <c r="O18" i="8"/>
  <c r="L18" i="8"/>
  <c r="I18" i="8"/>
  <c r="H18" i="8"/>
  <c r="U17" i="8"/>
  <c r="R17" i="8"/>
  <c r="O17" i="8"/>
  <c r="L17" i="8"/>
  <c r="I17" i="8"/>
  <c r="H17" i="8"/>
  <c r="U16" i="8"/>
  <c r="R16" i="8"/>
  <c r="O16" i="8"/>
  <c r="L16" i="8"/>
  <c r="I16" i="8"/>
  <c r="H16" i="8"/>
  <c r="U15" i="8"/>
  <c r="R15" i="8"/>
  <c r="O15" i="8"/>
  <c r="L15" i="8"/>
  <c r="I15" i="8"/>
  <c r="H15" i="8"/>
  <c r="U14" i="8"/>
  <c r="R14" i="8"/>
  <c r="O14" i="8"/>
  <c r="P14" i="8" s="1"/>
  <c r="L14" i="8"/>
  <c r="I14" i="8"/>
  <c r="H14" i="8"/>
  <c r="U13" i="8"/>
  <c r="R13" i="8"/>
  <c r="S13" i="8" s="1"/>
  <c r="O13" i="8"/>
  <c r="L13" i="8"/>
  <c r="I13" i="8"/>
  <c r="H13" i="8"/>
  <c r="R12" i="8"/>
  <c r="O12" i="8"/>
  <c r="L12" i="8"/>
  <c r="I12" i="8"/>
  <c r="J12" i="8" s="1"/>
  <c r="H12" i="8"/>
  <c r="U14" i="7"/>
  <c r="R14" i="7"/>
  <c r="S14" i="7" s="1"/>
  <c r="O14" i="7"/>
  <c r="P14" i="7" s="1"/>
  <c r="L14" i="7"/>
  <c r="I14" i="7"/>
  <c r="H14" i="7"/>
  <c r="U13" i="7"/>
  <c r="R13" i="7"/>
  <c r="O13" i="7"/>
  <c r="L13" i="7"/>
  <c r="I13" i="7"/>
  <c r="J13" i="7" s="1"/>
  <c r="H13" i="7"/>
  <c r="R12" i="7"/>
  <c r="O12" i="7"/>
  <c r="L12" i="7"/>
  <c r="M12" i="7" s="1"/>
  <c r="I12" i="7"/>
  <c r="H12" i="7"/>
  <c r="R19" i="6"/>
  <c r="O19" i="6"/>
  <c r="L19" i="6"/>
  <c r="I19" i="6"/>
  <c r="R18" i="6"/>
  <c r="O18" i="6"/>
  <c r="L18" i="6"/>
  <c r="I18" i="6"/>
  <c r="H18" i="6"/>
  <c r="R17" i="6"/>
  <c r="O17" i="6"/>
  <c r="L17" i="6"/>
  <c r="I17" i="6"/>
  <c r="H17" i="6"/>
  <c r="R16" i="6"/>
  <c r="O16" i="6"/>
  <c r="L16" i="6"/>
  <c r="I16" i="6"/>
  <c r="H16" i="6"/>
  <c r="R15" i="6"/>
  <c r="O15" i="6"/>
  <c r="L15" i="6"/>
  <c r="I15" i="6"/>
  <c r="H15" i="6"/>
  <c r="R14" i="6"/>
  <c r="O14" i="6"/>
  <c r="L14" i="6"/>
  <c r="I14" i="6"/>
  <c r="H14" i="6"/>
  <c r="R13" i="6"/>
  <c r="O13" i="6"/>
  <c r="L13" i="6"/>
  <c r="I13" i="6"/>
  <c r="H13" i="6"/>
  <c r="R12" i="6"/>
  <c r="O12" i="6"/>
  <c r="L12" i="6"/>
  <c r="I12" i="6"/>
  <c r="H12" i="6"/>
  <c r="M14" i="8" l="1"/>
  <c r="J12" i="6"/>
  <c r="S13" i="6"/>
  <c r="M15" i="6"/>
  <c r="P14" i="6"/>
  <c r="S17" i="6"/>
  <c r="S15" i="8"/>
  <c r="M18" i="8"/>
  <c r="J13" i="6"/>
  <c r="M21" i="8"/>
  <c r="J16" i="6"/>
  <c r="M16" i="8"/>
  <c r="S17" i="8"/>
  <c r="S19" i="8"/>
  <c r="M20" i="8"/>
  <c r="M12" i="6"/>
  <c r="S14" i="6"/>
  <c r="P15" i="6"/>
  <c r="J17" i="6"/>
  <c r="S18" i="6"/>
  <c r="P12" i="7"/>
  <c r="M13" i="7"/>
  <c r="M12" i="8"/>
  <c r="J13" i="8"/>
  <c r="J15" i="8"/>
  <c r="P16" i="8"/>
  <c r="J17" i="8"/>
  <c r="P18" i="8"/>
  <c r="J19" i="8"/>
  <c r="P20" i="8"/>
  <c r="P12" i="6"/>
  <c r="M13" i="6"/>
  <c r="J14" i="6"/>
  <c r="S15" i="6"/>
  <c r="M17" i="6"/>
  <c r="J18" i="6"/>
  <c r="S12" i="7"/>
  <c r="P13" i="7"/>
  <c r="J14" i="7"/>
  <c r="P12" i="8"/>
  <c r="M13" i="8"/>
  <c r="S14" i="8"/>
  <c r="M15" i="8"/>
  <c r="S16" i="8"/>
  <c r="M17" i="8"/>
  <c r="S18" i="8"/>
  <c r="M19" i="8"/>
  <c r="S20" i="8"/>
  <c r="S12" i="6"/>
  <c r="P13" i="6"/>
  <c r="M14" i="6"/>
  <c r="J15" i="6"/>
  <c r="S16" i="6"/>
  <c r="J12" i="7"/>
  <c r="S13" i="7"/>
  <c r="M14" i="7"/>
  <c r="S12" i="8"/>
  <c r="P13" i="8"/>
  <c r="J14" i="8"/>
  <c r="P15" i="8"/>
  <c r="J16" i="8"/>
  <c r="P17" i="8"/>
  <c r="J18" i="8"/>
  <c r="P19" i="8"/>
  <c r="J20" i="8"/>
  <c r="P21" i="8"/>
  <c r="S21" i="8"/>
  <c r="J21" i="8"/>
  <c r="R13" i="5"/>
  <c r="S13" i="5" s="1"/>
  <c r="O13" i="5"/>
  <c r="L13" i="5"/>
  <c r="I13" i="5"/>
  <c r="H13" i="5"/>
  <c r="R12" i="5"/>
  <c r="O12" i="5"/>
  <c r="P12" i="5" s="1"/>
  <c r="L12" i="5"/>
  <c r="M12" i="5" s="1"/>
  <c r="I12" i="5"/>
  <c r="J12" i="5" s="1"/>
  <c r="H12" i="5"/>
  <c r="J13" i="5" l="1"/>
  <c r="M13" i="5"/>
  <c r="S12" i="5"/>
  <c r="P13" i="5"/>
  <c r="U15" i="4"/>
  <c r="R15" i="4"/>
  <c r="O15" i="4"/>
  <c r="L15" i="4"/>
  <c r="I15" i="4"/>
  <c r="H15" i="4"/>
  <c r="U14" i="4"/>
  <c r="R14" i="4"/>
  <c r="S14" i="4" s="1"/>
  <c r="O14" i="4"/>
  <c r="L14" i="4"/>
  <c r="I14" i="4"/>
  <c r="J14" i="4" s="1"/>
  <c r="H14" i="4"/>
  <c r="U13" i="4"/>
  <c r="R13" i="4"/>
  <c r="O13" i="4"/>
  <c r="L13" i="4"/>
  <c r="M13" i="4" s="1"/>
  <c r="I13" i="4"/>
  <c r="H13" i="4"/>
  <c r="R12" i="4"/>
  <c r="O12" i="4"/>
  <c r="P12" i="4" s="1"/>
  <c r="L12" i="4"/>
  <c r="I12" i="4"/>
  <c r="H12" i="4"/>
  <c r="U21" i="3"/>
  <c r="R21" i="3"/>
  <c r="O21" i="3"/>
  <c r="L21" i="3"/>
  <c r="I21" i="3"/>
  <c r="H21" i="3"/>
  <c r="U20" i="3"/>
  <c r="R20" i="3"/>
  <c r="O20" i="3"/>
  <c r="L20" i="3"/>
  <c r="I20" i="3"/>
  <c r="H20" i="3"/>
  <c r="U19" i="3"/>
  <c r="R19" i="3"/>
  <c r="O19" i="3"/>
  <c r="L19" i="3"/>
  <c r="I19" i="3"/>
  <c r="H19" i="3"/>
  <c r="U18" i="3"/>
  <c r="R18" i="3"/>
  <c r="O18" i="3"/>
  <c r="L18" i="3"/>
  <c r="I18" i="3"/>
  <c r="H18" i="3"/>
  <c r="U17" i="3"/>
  <c r="R17" i="3"/>
  <c r="O17" i="3"/>
  <c r="L17" i="3"/>
  <c r="I17" i="3"/>
  <c r="H17" i="3"/>
  <c r="U16" i="3"/>
  <c r="R16" i="3"/>
  <c r="O16" i="3"/>
  <c r="L16" i="3"/>
  <c r="I16" i="3"/>
  <c r="H16" i="3"/>
  <c r="U15" i="3"/>
  <c r="R15" i="3"/>
  <c r="O15" i="3"/>
  <c r="L15" i="3"/>
  <c r="I15" i="3"/>
  <c r="H15" i="3"/>
  <c r="U14" i="3"/>
  <c r="R14" i="3"/>
  <c r="O14" i="3"/>
  <c r="P14" i="3" s="1"/>
  <c r="L14" i="3"/>
  <c r="I14" i="3"/>
  <c r="H14" i="3"/>
  <c r="U13" i="3"/>
  <c r="R13" i="3"/>
  <c r="O13" i="3"/>
  <c r="L13" i="3"/>
  <c r="I13" i="3"/>
  <c r="J13" i="3" s="1"/>
  <c r="H13" i="3"/>
  <c r="R12" i="3"/>
  <c r="O12" i="3"/>
  <c r="L12" i="3"/>
  <c r="I12" i="3"/>
  <c r="H12" i="3"/>
  <c r="U32" i="2"/>
  <c r="R32" i="2"/>
  <c r="O32" i="2"/>
  <c r="L32" i="2"/>
  <c r="I32" i="2"/>
  <c r="H32" i="2"/>
  <c r="U31" i="2"/>
  <c r="R31" i="2"/>
  <c r="O31" i="2"/>
  <c r="L31" i="2"/>
  <c r="I31" i="2"/>
  <c r="H31" i="2"/>
  <c r="U30" i="2"/>
  <c r="R30" i="2"/>
  <c r="O30" i="2"/>
  <c r="L30" i="2"/>
  <c r="I30" i="2"/>
  <c r="H30" i="2"/>
  <c r="U29" i="2"/>
  <c r="R29" i="2"/>
  <c r="O29" i="2"/>
  <c r="L29" i="2"/>
  <c r="I29" i="2"/>
  <c r="H29" i="2"/>
  <c r="U28" i="2"/>
  <c r="R28" i="2"/>
  <c r="O28" i="2"/>
  <c r="L28" i="2"/>
  <c r="I28" i="2"/>
  <c r="H28" i="2"/>
  <c r="U27" i="2"/>
  <c r="R27" i="2"/>
  <c r="O27" i="2"/>
  <c r="L27" i="2"/>
  <c r="I27" i="2"/>
  <c r="H27" i="2"/>
  <c r="U26" i="2"/>
  <c r="R26" i="2"/>
  <c r="O26" i="2"/>
  <c r="L26" i="2"/>
  <c r="I26" i="2"/>
  <c r="H26" i="2"/>
  <c r="U25" i="2"/>
  <c r="R25" i="2"/>
  <c r="O25" i="2"/>
  <c r="L25" i="2"/>
  <c r="I25" i="2"/>
  <c r="H25" i="2"/>
  <c r="U24" i="2"/>
  <c r="R24" i="2"/>
  <c r="O24" i="2"/>
  <c r="L24" i="2"/>
  <c r="I24" i="2"/>
  <c r="H24" i="2"/>
  <c r="U23" i="2"/>
  <c r="R23" i="2"/>
  <c r="O23" i="2"/>
  <c r="L23" i="2"/>
  <c r="I23" i="2"/>
  <c r="H23" i="2"/>
  <c r="U22" i="2"/>
  <c r="R22" i="2"/>
  <c r="O22" i="2"/>
  <c r="L22" i="2"/>
  <c r="I22" i="2"/>
  <c r="H22" i="2"/>
  <c r="U21" i="2"/>
  <c r="R21" i="2"/>
  <c r="O21" i="2"/>
  <c r="L21" i="2"/>
  <c r="I21" i="2"/>
  <c r="H21" i="2"/>
  <c r="U20" i="2"/>
  <c r="R20" i="2"/>
  <c r="O20" i="2"/>
  <c r="L20" i="2"/>
  <c r="I20" i="2"/>
  <c r="H20" i="2"/>
  <c r="U19" i="2"/>
  <c r="R19" i="2"/>
  <c r="O19" i="2"/>
  <c r="L19" i="2"/>
  <c r="I19" i="2"/>
  <c r="H19" i="2"/>
  <c r="U18" i="2"/>
  <c r="R18" i="2"/>
  <c r="O18" i="2"/>
  <c r="L18" i="2"/>
  <c r="I18" i="2"/>
  <c r="H18" i="2"/>
  <c r="U17" i="2"/>
  <c r="R17" i="2"/>
  <c r="O17" i="2"/>
  <c r="L17" i="2"/>
  <c r="I17" i="2"/>
  <c r="H17" i="2"/>
  <c r="U16" i="2"/>
  <c r="R16" i="2"/>
  <c r="O16" i="2"/>
  <c r="L16" i="2"/>
  <c r="I16" i="2"/>
  <c r="H16" i="2"/>
  <c r="U15" i="2"/>
  <c r="R15" i="2"/>
  <c r="O15" i="2"/>
  <c r="L15" i="2"/>
  <c r="I15" i="2"/>
  <c r="H15" i="2"/>
  <c r="U14" i="2"/>
  <c r="R14" i="2"/>
  <c r="O14" i="2"/>
  <c r="L14" i="2"/>
  <c r="I14" i="2"/>
  <c r="H14" i="2"/>
  <c r="U13" i="2"/>
  <c r="R13" i="2"/>
  <c r="O13" i="2"/>
  <c r="L13" i="2"/>
  <c r="M13" i="2" s="1"/>
  <c r="I13" i="2"/>
  <c r="H13" i="2"/>
  <c r="R12" i="2"/>
  <c r="O12" i="2"/>
  <c r="P12" i="2" s="1"/>
  <c r="L12" i="2"/>
  <c r="I12" i="2"/>
  <c r="H12" i="2"/>
  <c r="U16" i="1"/>
  <c r="R16" i="1"/>
  <c r="O16" i="1"/>
  <c r="L16" i="1"/>
  <c r="I16" i="1"/>
  <c r="H16" i="1"/>
  <c r="U15" i="1"/>
  <c r="R15" i="1"/>
  <c r="O15" i="1"/>
  <c r="L15" i="1"/>
  <c r="I15" i="1"/>
  <c r="H15" i="1"/>
  <c r="U14" i="1"/>
  <c r="R14" i="1"/>
  <c r="O14" i="1"/>
  <c r="L14" i="1"/>
  <c r="I14" i="1"/>
  <c r="H14" i="1"/>
  <c r="U13" i="1"/>
  <c r="R13" i="1"/>
  <c r="O13" i="1"/>
  <c r="P13" i="1" s="1"/>
  <c r="L13" i="1"/>
  <c r="I13" i="1"/>
  <c r="H13" i="1"/>
  <c r="R12" i="1"/>
  <c r="S12" i="1" s="1"/>
  <c r="O12" i="1"/>
  <c r="L12" i="1"/>
  <c r="I12" i="1"/>
  <c r="H12" i="1"/>
  <c r="J14" i="1" l="1"/>
  <c r="M14" i="1"/>
  <c r="S18" i="3"/>
  <c r="M19" i="3"/>
  <c r="J14" i="2"/>
  <c r="S14" i="2"/>
  <c r="P15" i="1"/>
  <c r="J16" i="1"/>
  <c r="M15" i="2"/>
  <c r="S16" i="2"/>
  <c r="M17" i="2"/>
  <c r="S18" i="2"/>
  <c r="M19" i="2"/>
  <c r="S20" i="2"/>
  <c r="M21" i="2"/>
  <c r="S22" i="2"/>
  <c r="M23" i="2"/>
  <c r="S24" i="2"/>
  <c r="M25" i="2"/>
  <c r="S26" i="2"/>
  <c r="M27" i="2"/>
  <c r="S28" i="2"/>
  <c r="M29" i="2"/>
  <c r="S30" i="2"/>
  <c r="M31" i="2"/>
  <c r="S32" i="2"/>
  <c r="M12" i="3"/>
  <c r="J15" i="3"/>
  <c r="P16" i="3"/>
  <c r="J17" i="3"/>
  <c r="P18" i="3"/>
  <c r="J19" i="3"/>
  <c r="P20" i="3"/>
  <c r="J21" i="3"/>
  <c r="M15" i="4"/>
  <c r="J12" i="1"/>
  <c r="S13" i="1"/>
  <c r="S15" i="1"/>
  <c r="M16" i="1"/>
  <c r="S12" i="2"/>
  <c r="P13" i="2"/>
  <c r="P15" i="2"/>
  <c r="J16" i="2"/>
  <c r="P17" i="2"/>
  <c r="J18" i="2"/>
  <c r="P19" i="2"/>
  <c r="J20" i="2"/>
  <c r="P21" i="2"/>
  <c r="J22" i="2"/>
  <c r="P23" i="2"/>
  <c r="J24" i="2"/>
  <c r="P25" i="2"/>
  <c r="J26" i="2"/>
  <c r="P27" i="2"/>
  <c r="J28" i="2"/>
  <c r="P29" i="2"/>
  <c r="J30" i="2"/>
  <c r="P31" i="2"/>
  <c r="J32" i="2"/>
  <c r="P12" i="3"/>
  <c r="M13" i="3"/>
  <c r="S14" i="3"/>
  <c r="M15" i="3"/>
  <c r="S16" i="3"/>
  <c r="M17" i="3"/>
  <c r="S20" i="3"/>
  <c r="M21" i="3"/>
  <c r="S12" i="4"/>
  <c r="P13" i="4"/>
  <c r="P15" i="4"/>
  <c r="M12" i="1"/>
  <c r="J13" i="1"/>
  <c r="P14" i="1"/>
  <c r="J15" i="1"/>
  <c r="P16" i="1"/>
  <c r="J12" i="2"/>
  <c r="S13" i="2"/>
  <c r="M14" i="2"/>
  <c r="S15" i="2"/>
  <c r="M16" i="2"/>
  <c r="S17" i="2"/>
  <c r="M18" i="2"/>
  <c r="S19" i="2"/>
  <c r="M20" i="2"/>
  <c r="S21" i="2"/>
  <c r="M22" i="2"/>
  <c r="S23" i="2"/>
  <c r="M24" i="2"/>
  <c r="S25" i="2"/>
  <c r="M26" i="2"/>
  <c r="S27" i="2"/>
  <c r="M28" i="2"/>
  <c r="S29" i="2"/>
  <c r="M30" i="2"/>
  <c r="S31" i="2"/>
  <c r="M32" i="2"/>
  <c r="S12" i="3"/>
  <c r="P13" i="3"/>
  <c r="J14" i="3"/>
  <c r="P15" i="3"/>
  <c r="J16" i="3"/>
  <c r="P17" i="3"/>
  <c r="J18" i="3"/>
  <c r="P19" i="3"/>
  <c r="J20" i="3"/>
  <c r="P21" i="3"/>
  <c r="J12" i="4"/>
  <c r="S13" i="4"/>
  <c r="M14" i="4"/>
  <c r="S15" i="4"/>
  <c r="P12" i="1"/>
  <c r="M13" i="1"/>
  <c r="S14" i="1"/>
  <c r="M15" i="1"/>
  <c r="S16" i="1"/>
  <c r="M12" i="2"/>
  <c r="J13" i="2"/>
  <c r="P14" i="2"/>
  <c r="J15" i="2"/>
  <c r="P16" i="2"/>
  <c r="J17" i="2"/>
  <c r="P18" i="2"/>
  <c r="J19" i="2"/>
  <c r="P20" i="2"/>
  <c r="J21" i="2"/>
  <c r="P22" i="2"/>
  <c r="J23" i="2"/>
  <c r="P24" i="2"/>
  <c r="J25" i="2"/>
  <c r="P26" i="2"/>
  <c r="J27" i="2"/>
  <c r="P28" i="2"/>
  <c r="J29" i="2"/>
  <c r="P30" i="2"/>
  <c r="J31" i="2"/>
  <c r="P32" i="2"/>
  <c r="J12" i="3"/>
  <c r="S13" i="3"/>
  <c r="M14" i="3"/>
  <c r="S15" i="3"/>
  <c r="M16" i="3"/>
  <c r="S17" i="3"/>
  <c r="M18" i="3"/>
  <c r="S19" i="3"/>
  <c r="M20" i="3"/>
  <c r="S21" i="3"/>
  <c r="M12" i="4"/>
  <c r="J13" i="4"/>
  <c r="P14" i="4"/>
  <c r="J15" i="4"/>
</calcChain>
</file>

<file path=xl/sharedStrings.xml><?xml version="1.0" encoding="utf-8"?>
<sst xmlns="http://schemas.openxmlformats.org/spreadsheetml/2006/main" count="560" uniqueCount="144">
  <si>
    <t>МИНИСТЕРСТВО СПОРТА РОССИЙСКОЙ ФЕДЕРАЦИИ</t>
  </si>
  <si>
    <t xml:space="preserve"> МИНИСТЕРСТВО СПОРТА РЕСПУБЛИКИ ТАТАРСТАН</t>
  </si>
  <si>
    <t>ФЕДЕРАЦИЯ ТРИАТЛОНА РОССИИ</t>
  </si>
  <si>
    <t>ФЕДЕРАЦИЯ ТРИАТЛОНА РЕСПУБЛИКИ ТАТАРСТАН</t>
  </si>
  <si>
    <t>Всероссийские соревнования по триатлону</t>
  </si>
  <si>
    <t xml:space="preserve">(дисциплина - зимний триатлон) </t>
  </si>
  <si>
    <t>Юниорки 16-19 лет</t>
  </si>
  <si>
    <t>бег 3 км + велогонка 5 км + бег 5 км</t>
  </si>
  <si>
    <t>Место проведения:</t>
  </si>
  <si>
    <t>пгт.Богатые Сабы, Республика Татастан</t>
  </si>
  <si>
    <t>7 марта 2020 г.</t>
  </si>
  <si>
    <t>Температура воздуха: -3°C</t>
  </si>
  <si>
    <t>Место</t>
  </si>
  <si>
    <t>Ст.№</t>
  </si>
  <si>
    <t>Фамилия, Имя</t>
  </si>
  <si>
    <t>Г.р.</t>
  </si>
  <si>
    <t>Квал.</t>
  </si>
  <si>
    <t>Субъект РФ</t>
  </si>
  <si>
    <t>Бег</t>
  </si>
  <si>
    <t>М</t>
  </si>
  <si>
    <t>Т1</t>
  </si>
  <si>
    <t>Выход с Т1</t>
  </si>
  <si>
    <t>Велогонка</t>
  </si>
  <si>
    <t>Вход Т2</t>
  </si>
  <si>
    <t>Т2</t>
  </si>
  <si>
    <t>Выход с Т2</t>
  </si>
  <si>
    <t>Результат</t>
  </si>
  <si>
    <t>Отставание</t>
  </si>
  <si>
    <t>Вып. Р-д</t>
  </si>
  <si>
    <t>Анисимова Яна</t>
  </si>
  <si>
    <t>КМС</t>
  </si>
  <si>
    <t>Пермский край</t>
  </si>
  <si>
    <t>Алексеева Таисия</t>
  </si>
  <si>
    <t>Респ Башкортостан</t>
  </si>
  <si>
    <t>Демидова Анна</t>
  </si>
  <si>
    <t>Свердловская обл.</t>
  </si>
  <si>
    <t>Муравьёва Полина</t>
  </si>
  <si>
    <t>Тверская область</t>
  </si>
  <si>
    <t>Прасолова Татьяна</t>
  </si>
  <si>
    <t>Москва</t>
  </si>
  <si>
    <t xml:space="preserve">Технический делегат </t>
  </si>
  <si>
    <t>Гудалов А.В. (г. Москва)</t>
  </si>
  <si>
    <t xml:space="preserve">Главный судья ССВК </t>
  </si>
  <si>
    <t>Яковлев А.В. (г. Казань)</t>
  </si>
  <si>
    <t>Главный секретарь ССВК</t>
  </si>
  <si>
    <t>Сила-Новицкая Н.А. (г.Москва)</t>
  </si>
  <si>
    <t>Зам. Главного судьи ССВК</t>
  </si>
  <si>
    <t>Чекунов А.А. (г. Екатеринбург)</t>
  </si>
  <si>
    <t>МУЖЧИНЫ</t>
  </si>
  <si>
    <t>бег 3 км + велогонка 5 км + лыжная гонка 5 км</t>
  </si>
  <si>
    <t>7 марта 2020 года</t>
  </si>
  <si>
    <t>Андреев Павел</t>
  </si>
  <si>
    <t>ЗМС</t>
  </si>
  <si>
    <t>Красноярский край</t>
  </si>
  <si>
    <t>Евграфов Евгений</t>
  </si>
  <si>
    <t>МС</t>
  </si>
  <si>
    <t>Респ Татарстан</t>
  </si>
  <si>
    <t>Гаязов Ренат</t>
  </si>
  <si>
    <t>Евдокимов Алексей</t>
  </si>
  <si>
    <t>Кировская обл.</t>
  </si>
  <si>
    <t>Гизятов Рафик</t>
  </si>
  <si>
    <t>Удмуртская Респ.</t>
  </si>
  <si>
    <t>Исламов Рамиль</t>
  </si>
  <si>
    <t>Ешенко Сергей</t>
  </si>
  <si>
    <t>Кемеровская обл.</t>
  </si>
  <si>
    <t>Силин Алексей</t>
  </si>
  <si>
    <t>Горшков Владимир</t>
  </si>
  <si>
    <t>Кемеровская обл</t>
  </si>
  <si>
    <t>Искандаров Руслан</t>
  </si>
  <si>
    <t>I</t>
  </si>
  <si>
    <t>Добдин Андрей</t>
  </si>
  <si>
    <t>Саратовская обл</t>
  </si>
  <si>
    <t>Идатулов Владимир</t>
  </si>
  <si>
    <t>Хамидуллин Ильдар</t>
  </si>
  <si>
    <t>Честиков Олег</t>
  </si>
  <si>
    <t>Матрусов Антон</t>
  </si>
  <si>
    <t>Саратовская область</t>
  </si>
  <si>
    <t>Чикаев Александр</t>
  </si>
  <si>
    <t>III</t>
  </si>
  <si>
    <t>Респ. Марий Эл</t>
  </si>
  <si>
    <t>Доронин Антон</t>
  </si>
  <si>
    <t>Кировская обл</t>
  </si>
  <si>
    <t>Исмагилов Руслан</t>
  </si>
  <si>
    <t>Винокуров Андрей</t>
  </si>
  <si>
    <t>Нугманов Динар</t>
  </si>
  <si>
    <t>Баязитов Руслан</t>
  </si>
  <si>
    <t>ЖЕНЩИНЫ</t>
  </si>
  <si>
    <t>Соколова Светлана</t>
  </si>
  <si>
    <t>Ладяшкина Марина</t>
  </si>
  <si>
    <t>Чувашская Респ</t>
  </si>
  <si>
    <t>Белозерцева Марина</t>
  </si>
  <si>
    <t>Кировская область</t>
  </si>
  <si>
    <t>Левкович Александра</t>
  </si>
  <si>
    <t>Мади Василина</t>
  </si>
  <si>
    <t>Черемисинова Ольга</t>
  </si>
  <si>
    <t>II</t>
  </si>
  <si>
    <t>Калинина Анастасия</t>
  </si>
  <si>
    <t>Ибрагимова Эльвира</t>
  </si>
  <si>
    <t>Удмуртская Респ</t>
  </si>
  <si>
    <t>Втюрина Карина</t>
  </si>
  <si>
    <t>Каримова Агиля</t>
  </si>
  <si>
    <t>Юниоры 16-19 лет</t>
  </si>
  <si>
    <t>бег 5 км + велогонка 5 км + лыжная гонка 5 км</t>
  </si>
  <si>
    <t>Егоров Данила</t>
  </si>
  <si>
    <t>Гумеров Тимур</t>
  </si>
  <si>
    <t>Селиванов Егор</t>
  </si>
  <si>
    <t>Морозов Олег</t>
  </si>
  <si>
    <t>Девушки 13-14 лет</t>
  </si>
  <si>
    <t>бег 2 км + велогонка 4 км + лыжная гонка 3 км</t>
  </si>
  <si>
    <t>Лягаева Алина</t>
  </si>
  <si>
    <t>Каримова Алина</t>
  </si>
  <si>
    <t>пгт.Богатые Сабы , Респ.Татастан</t>
  </si>
  <si>
    <t>Пермская область</t>
  </si>
  <si>
    <t>Юноши 15-17 лет</t>
  </si>
  <si>
    <t>Хабибуллин Ильнар</t>
  </si>
  <si>
    <t>Морозов Максим</t>
  </si>
  <si>
    <t>Новиков Михаил</t>
  </si>
  <si>
    <t>Молотков Савелий</t>
  </si>
  <si>
    <t>Хасаншин Салават</t>
  </si>
  <si>
    <t>Петров Илья</t>
  </si>
  <si>
    <t>Спиридонов Сергей</t>
  </si>
  <si>
    <t>Журавский Александр</t>
  </si>
  <si>
    <t>Iю</t>
  </si>
  <si>
    <t>Девушки 15-17 лет</t>
  </si>
  <si>
    <t>пгт.Богатые Сабы , Респ.Татарстан</t>
  </si>
  <si>
    <t>Гизятова Рината</t>
  </si>
  <si>
    <t>Колупаева Ольга</t>
  </si>
  <si>
    <t>Храмова Анастасия</t>
  </si>
  <si>
    <t>(дисциплина - зимний триатлон)</t>
  </si>
  <si>
    <t>Юноши 13-14 лет</t>
  </si>
  <si>
    <t>Анисимов Савелий</t>
  </si>
  <si>
    <t>Ефремов Никита</t>
  </si>
  <si>
    <t>Мухин Артем</t>
  </si>
  <si>
    <t>Макаров Иван</t>
  </si>
  <si>
    <t>Пущинский Никита</t>
  </si>
  <si>
    <t>Халтурин Алексей</t>
  </si>
  <si>
    <t>Шлюпкин Николай</t>
  </si>
  <si>
    <t>Хихинашвили Ариэль</t>
  </si>
  <si>
    <t>Прасолов Павел</t>
  </si>
  <si>
    <t>Щиголев Артем</t>
  </si>
  <si>
    <t>пгт.Богатые Сабы, Респ.Татастан</t>
  </si>
  <si>
    <t>ЭТАП КУБКА РОССИИ ПО ТРИАТЛОНУ</t>
  </si>
  <si>
    <t xml:space="preserve">(дисциплина - триатлон зимний) </t>
  </si>
  <si>
    <t>Лыжная гонка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</si>
</sst>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;@"/>
    <numFmt numFmtId="165" formatCode="[$-F400]h:mm:ss\ AM/PM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9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/>
    <xf numFmtId="0" fontId="2" fillId="0" borderId="0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/>
    <xf numFmtId="0" fontId="7" fillId="0" borderId="0" xfId="0" applyFont="1"/>
    <xf numFmtId="0" fontId="2" fillId="0" borderId="0" xfId="0" applyFont="1" applyBorder="1" applyAlignment="1">
      <alignment horizontal="right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/>
    </xf>
    <xf numFmtId="164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center" vertical="center" wrapText="1"/>
    </xf>
    <xf numFmtId="165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0" borderId="0" xfId="0" applyNumberFormat="1" applyFont="1"/>
    <xf numFmtId="0" fontId="10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3" fillId="0" borderId="0" xfId="0" applyFont="1"/>
    <xf numFmtId="0" fontId="9" fillId="0" borderId="0" xfId="0" applyFont="1"/>
    <xf numFmtId="164" fontId="9" fillId="0" borderId="0" xfId="0" applyNumberFormat="1" applyFont="1"/>
    <xf numFmtId="0" fontId="9" fillId="0" borderId="0" xfId="0" applyNumberFormat="1" applyFont="1"/>
    <xf numFmtId="0" fontId="13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Fill="1" applyBorder="1" applyAlignment="1"/>
    <xf numFmtId="0" fontId="9" fillId="0" borderId="0" xfId="0" applyFont="1" applyAlignment="1"/>
    <xf numFmtId="0" fontId="9" fillId="0" borderId="0" xfId="0" applyNumberFormat="1" applyFont="1" applyAlignment="1"/>
    <xf numFmtId="0" fontId="0" fillId="0" borderId="0" xfId="0" applyAlignment="1">
      <alignment vertical="center"/>
    </xf>
    <xf numFmtId="164" fontId="9" fillId="0" borderId="0" xfId="0" applyNumberFormat="1" applyFont="1" applyAlignment="1">
      <alignment vertical="center"/>
    </xf>
    <xf numFmtId="0" fontId="2" fillId="0" borderId="2" xfId="0" applyFont="1" applyBorder="1" applyAlignment="1"/>
    <xf numFmtId="0" fontId="2" fillId="2" borderId="1" xfId="1" applyFont="1" applyAlignment="1">
      <alignment horizontal="left" vertical="center" wrapText="1"/>
    </xf>
    <xf numFmtId="165" fontId="2" fillId="0" borderId="0" xfId="0" applyNumberFormat="1" applyFont="1"/>
    <xf numFmtId="0" fontId="2" fillId="4" borderId="3" xfId="0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2" fillId="2" borderId="1" xfId="1" applyFont="1" applyAlignment="1">
      <alignment horizontal="center" vertical="center" wrapText="1"/>
    </xf>
    <xf numFmtId="164" fontId="2" fillId="2" borderId="1" xfId="1" applyNumberFormat="1" applyFont="1" applyAlignment="1">
      <alignment horizontal="center" vertical="center"/>
    </xf>
    <xf numFmtId="0" fontId="2" fillId="2" borderId="1" xfId="1" applyNumberFormat="1" applyFont="1" applyAlignment="1">
      <alignment horizontal="center" vertical="center"/>
    </xf>
    <xf numFmtId="47" fontId="2" fillId="2" borderId="1" xfId="1" applyNumberFormat="1" applyFont="1" applyAlignment="1">
      <alignment horizontal="center" vertical="center"/>
    </xf>
    <xf numFmtId="21" fontId="13" fillId="2" borderId="1" xfId="1" applyNumberFormat="1" applyFont="1" applyAlignment="1">
      <alignment horizontal="center" vertical="center" wrapText="1"/>
    </xf>
    <xf numFmtId="21" fontId="2" fillId="2" borderId="1" xfId="1" applyNumberFormat="1" applyFont="1" applyAlignment="1">
      <alignment horizontal="center" vertical="center"/>
    </xf>
    <xf numFmtId="0" fontId="2" fillId="2" borderId="1" xfId="1" applyFont="1" applyAlignment="1">
      <alignment horizontal="center" vertical="center"/>
    </xf>
    <xf numFmtId="165" fontId="2" fillId="2" borderId="1" xfId="1" applyNumberFormat="1" applyFont="1" applyAlignment="1">
      <alignment horizontal="center" vertical="center"/>
    </xf>
    <xf numFmtId="164" fontId="13" fillId="0" borderId="0" xfId="0" applyNumberFormat="1" applyFont="1"/>
    <xf numFmtId="0" fontId="13" fillId="0" borderId="0" xfId="0" applyNumberFormat="1" applyFont="1"/>
    <xf numFmtId="0" fontId="2" fillId="0" borderId="0" xfId="0" applyNumberFormat="1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164" fontId="12" fillId="4" borderId="3" xfId="0" applyNumberFormat="1" applyFont="1" applyFill="1" applyBorder="1" applyAlignment="1">
      <alignment horizontal="center" vertical="center" wrapText="1"/>
    </xf>
    <xf numFmtId="0" fontId="12" fillId="4" borderId="3" xfId="0" applyNumberFormat="1" applyFont="1" applyFill="1" applyBorder="1" applyAlignment="1">
      <alignment horizontal="center" vertical="center" wrapText="1"/>
    </xf>
    <xf numFmtId="165" fontId="12" fillId="4" borderId="3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21" fontId="5" fillId="2" borderId="1" xfId="1" applyNumberFormat="1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14" fillId="2" borderId="1" xfId="1" applyFont="1" applyAlignment="1">
      <alignment horizontal="center" vertical="center" wrapText="1"/>
    </xf>
    <xf numFmtId="164" fontId="14" fillId="2" borderId="1" xfId="1" applyNumberFormat="1" applyFont="1" applyAlignment="1">
      <alignment horizontal="center" vertical="center"/>
    </xf>
    <xf numFmtId="0" fontId="14" fillId="2" borderId="1" xfId="1" applyNumberFormat="1" applyFont="1" applyAlignment="1">
      <alignment horizontal="center" vertical="center"/>
    </xf>
    <xf numFmtId="47" fontId="14" fillId="2" borderId="1" xfId="1" applyNumberFormat="1" applyFont="1" applyAlignment="1">
      <alignment horizontal="center" vertical="center"/>
    </xf>
    <xf numFmtId="21" fontId="14" fillId="2" borderId="1" xfId="1" applyNumberFormat="1" applyFont="1" applyAlignment="1">
      <alignment horizontal="center" vertical="center"/>
    </xf>
    <xf numFmtId="0" fontId="14" fillId="2" borderId="1" xfId="1" applyFont="1" applyAlignment="1">
      <alignment horizontal="center" vertical="center"/>
    </xf>
    <xf numFmtId="165" fontId="14" fillId="2" borderId="1" xfId="1" applyNumberFormat="1" applyFont="1" applyAlignment="1">
      <alignment horizontal="center" vertical="center"/>
    </xf>
    <xf numFmtId="0" fontId="14" fillId="2" borderId="1" xfId="1" applyFont="1" applyAlignment="1">
      <alignment horizontal="left" vertical="center" wrapText="1"/>
    </xf>
    <xf numFmtId="0" fontId="11" fillId="0" borderId="0" xfId="0" applyFont="1"/>
    <xf numFmtId="0" fontId="7" fillId="0" borderId="0" xfId="0" applyFont="1" applyAlignment="1"/>
    <xf numFmtId="164" fontId="9" fillId="0" borderId="0" xfId="0" applyNumberFormat="1" applyFont="1" applyAlignment="1"/>
    <xf numFmtId="164" fontId="6" fillId="0" borderId="0" xfId="0" applyNumberFormat="1" applyFont="1" applyAlignment="1">
      <alignment horizontal="center" vertical="center"/>
    </xf>
    <xf numFmtId="0" fontId="13" fillId="2" borderId="1" xfId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2" fillId="4" borderId="3" xfId="0" applyFont="1" applyFill="1" applyBorder="1" applyAlignment="1">
      <alignment horizontal="left" vertical="center"/>
    </xf>
    <xf numFmtId="21" fontId="2" fillId="0" borderId="0" xfId="0" applyNumberFormat="1" applyFont="1" applyAlignment="1">
      <alignment horizontal="center" vertical="center"/>
    </xf>
    <xf numFmtId="0" fontId="15" fillId="0" borderId="0" xfId="0" applyFont="1"/>
    <xf numFmtId="0" fontId="12" fillId="4" borderId="3" xfId="0" applyFont="1" applyFill="1" applyBorder="1" applyAlignment="1">
      <alignment horizontal="left" vertical="center"/>
    </xf>
    <xf numFmtId="21" fontId="2" fillId="2" borderId="1" xfId="1" applyNumberFormat="1" applyFont="1" applyAlignment="1">
      <alignment horizontal="center" vertical="center" wrapText="1"/>
    </xf>
    <xf numFmtId="164" fontId="2" fillId="0" borderId="0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3</xdr:row>
      <xdr:rowOff>66675</xdr:rowOff>
    </xdr:from>
    <xdr:to>
      <xdr:col>21</xdr:col>
      <xdr:colOff>15759</xdr:colOff>
      <xdr:row>5</xdr:row>
      <xdr:rowOff>133985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552450"/>
          <a:ext cx="1601989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581026</xdr:colOff>
      <xdr:row>2</xdr:row>
      <xdr:rowOff>109971</xdr:rowOff>
    </xdr:from>
    <xdr:to>
      <xdr:col>3</xdr:col>
      <xdr:colOff>320501</xdr:colOff>
      <xdr:row>4</xdr:row>
      <xdr:rowOff>173644</xdr:rowOff>
    </xdr:to>
    <xdr:pic>
      <xdr:nvPicPr>
        <xdr:cNvPr id="3" name="Рисунок 2" descr="http://ftr.org.ru/assets/components/phpthumbof/cache/background__logo.49334e2925f08b73cee3e670f56ee394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18" b="66570"/>
        <a:stretch/>
      </xdr:blipFill>
      <xdr:spPr bwMode="auto">
        <a:xfrm>
          <a:off x="1187162" y="490971"/>
          <a:ext cx="1732683" cy="55504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104775</xdr:colOff>
      <xdr:row>3</xdr:row>
      <xdr:rowOff>123825</xdr:rowOff>
    </xdr:from>
    <xdr:to>
      <xdr:col>20</xdr:col>
      <xdr:colOff>511905</xdr:colOff>
      <xdr:row>6</xdr:row>
      <xdr:rowOff>71966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95325"/>
          <a:ext cx="1830588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</xdr:colOff>
      <xdr:row>3</xdr:row>
      <xdr:rowOff>104775</xdr:rowOff>
    </xdr:from>
    <xdr:to>
      <xdr:col>2</xdr:col>
      <xdr:colOff>1025236</xdr:colOff>
      <xdr:row>6</xdr:row>
      <xdr:rowOff>71966</xdr:rowOff>
    </xdr:to>
    <xdr:pic>
      <xdr:nvPicPr>
        <xdr:cNvPr id="3" name="Рисунок 2" descr="http://ftr.org.ru/assets/components/phpthumbof/cache/background__logo.49334e2925f08b73cee3e670f56ee394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18" b="66570"/>
        <a:stretch/>
      </xdr:blipFill>
      <xdr:spPr bwMode="auto">
        <a:xfrm>
          <a:off x="781051" y="676275"/>
          <a:ext cx="1876424" cy="619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171451</xdr:colOff>
      <xdr:row>3</xdr:row>
      <xdr:rowOff>104775</xdr:rowOff>
    </xdr:from>
    <xdr:to>
      <xdr:col>3</xdr:col>
      <xdr:colOff>39351</xdr:colOff>
      <xdr:row>6</xdr:row>
      <xdr:rowOff>52916</xdr:rowOff>
    </xdr:to>
    <xdr:pic>
      <xdr:nvPicPr>
        <xdr:cNvPr id="4" name="Рисунок 3" descr="http://ftr.org.ru/assets/components/phpthumbof/cache/background__logo.49334e2925f08b73cee3e670f56ee39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18" b="66570"/>
        <a:stretch/>
      </xdr:blipFill>
      <xdr:spPr bwMode="auto">
        <a:xfrm>
          <a:off x="781051" y="676275"/>
          <a:ext cx="1743074" cy="5429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581025</xdr:colOff>
      <xdr:row>4</xdr:row>
      <xdr:rowOff>38100</xdr:rowOff>
    </xdr:from>
    <xdr:to>
      <xdr:col>21</xdr:col>
      <xdr:colOff>24647</xdr:colOff>
      <xdr:row>6</xdr:row>
      <xdr:rowOff>161925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6525" y="800100"/>
          <a:ext cx="2125863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638175</xdr:colOff>
      <xdr:row>2</xdr:row>
      <xdr:rowOff>142875</xdr:rowOff>
    </xdr:from>
    <xdr:to>
      <xdr:col>4</xdr:col>
      <xdr:colOff>249036</xdr:colOff>
      <xdr:row>5</xdr:row>
      <xdr:rowOff>114300</xdr:rowOff>
    </xdr:to>
    <xdr:pic>
      <xdr:nvPicPr>
        <xdr:cNvPr id="5" name="Рисунок 4" descr="http://ftr.org.ru/assets/components/phpthumbof/cache/background__logo.49334e2925f08b73cee3e670f56ee394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18" b="66570"/>
        <a:stretch/>
      </xdr:blipFill>
      <xdr:spPr bwMode="auto">
        <a:xfrm>
          <a:off x="1485900" y="523875"/>
          <a:ext cx="2171700" cy="619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266700</xdr:colOff>
      <xdr:row>2</xdr:row>
      <xdr:rowOff>142875</xdr:rowOff>
    </xdr:from>
    <xdr:to>
      <xdr:col>4</xdr:col>
      <xdr:colOff>182360</xdr:colOff>
      <xdr:row>5</xdr:row>
      <xdr:rowOff>76200</xdr:rowOff>
    </xdr:to>
    <xdr:pic>
      <xdr:nvPicPr>
        <xdr:cNvPr id="6" name="Рисунок 5" descr="http://ftr.org.ru/assets/components/phpthumbof/cache/background__logo.49334e2925f08b73cee3e670f56ee394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18" b="66570"/>
        <a:stretch/>
      </xdr:blipFill>
      <xdr:spPr bwMode="auto">
        <a:xfrm>
          <a:off x="1485900" y="523875"/>
          <a:ext cx="1743074" cy="5429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236220</xdr:colOff>
      <xdr:row>2</xdr:row>
      <xdr:rowOff>180975</xdr:rowOff>
    </xdr:from>
    <xdr:to>
      <xdr:col>20</xdr:col>
      <xdr:colOff>594361</xdr:colOff>
      <xdr:row>5</xdr:row>
      <xdr:rowOff>133350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7780" y="546735"/>
          <a:ext cx="2118361" cy="539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213360</xdr:colOff>
      <xdr:row>2</xdr:row>
      <xdr:rowOff>142875</xdr:rowOff>
    </xdr:from>
    <xdr:to>
      <xdr:col>4</xdr:col>
      <xdr:colOff>411480</xdr:colOff>
      <xdr:row>5</xdr:row>
      <xdr:rowOff>114300</xdr:rowOff>
    </xdr:to>
    <xdr:pic>
      <xdr:nvPicPr>
        <xdr:cNvPr id="3" name="Рисунок 2" descr="http://ftr.org.ru/assets/components/phpthumbof/cache/background__logo.49334e2925f08b73cee3e670f56ee394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18" b="66570"/>
        <a:stretch/>
      </xdr:blipFill>
      <xdr:spPr bwMode="auto">
        <a:xfrm>
          <a:off x="1249680" y="508635"/>
          <a:ext cx="1988820" cy="5581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335280</xdr:colOff>
      <xdr:row>2</xdr:row>
      <xdr:rowOff>180975</xdr:rowOff>
    </xdr:from>
    <xdr:to>
      <xdr:col>21</xdr:col>
      <xdr:colOff>15240</xdr:colOff>
      <xdr:row>5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0220" y="729615"/>
          <a:ext cx="2095500" cy="539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68581</xdr:colOff>
      <xdr:row>2</xdr:row>
      <xdr:rowOff>139065</xdr:rowOff>
    </xdr:from>
    <xdr:to>
      <xdr:col>3</xdr:col>
      <xdr:colOff>454235</xdr:colOff>
      <xdr:row>5</xdr:row>
      <xdr:rowOff>78740</xdr:rowOff>
    </xdr:to>
    <xdr:pic>
      <xdr:nvPicPr>
        <xdr:cNvPr id="7" name="Рисунок 6" descr="http://ftr.org.ru/assets/components/phpthumbof/cache/background__logo.49334e2925f08b73cee3e670f56ee394.pn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18" b="66570"/>
        <a:stretch/>
      </xdr:blipFill>
      <xdr:spPr bwMode="auto">
        <a:xfrm>
          <a:off x="1082041" y="687705"/>
          <a:ext cx="1886794" cy="5264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358140</xdr:colOff>
      <xdr:row>4</xdr:row>
      <xdr:rowOff>9525</xdr:rowOff>
    </xdr:from>
    <xdr:to>
      <xdr:col>21</xdr:col>
      <xdr:colOff>363580</xdr:colOff>
      <xdr:row>6</xdr:row>
      <xdr:rowOff>133350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2060" y="741045"/>
          <a:ext cx="236764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99060</xdr:colOff>
      <xdr:row>2</xdr:row>
      <xdr:rowOff>173067</xdr:rowOff>
    </xdr:from>
    <xdr:to>
      <xdr:col>4</xdr:col>
      <xdr:colOff>214635</xdr:colOff>
      <xdr:row>5</xdr:row>
      <xdr:rowOff>108880</xdr:rowOff>
    </xdr:to>
    <xdr:pic>
      <xdr:nvPicPr>
        <xdr:cNvPr id="4" name="Рисунок 3" descr="http://ftr.org.ru/assets/components/phpthumbof/cache/background__logo.49334e2925f08b73cee3e670f56ee394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18" b="66570"/>
        <a:stretch/>
      </xdr:blipFill>
      <xdr:spPr bwMode="auto">
        <a:xfrm>
          <a:off x="960120" y="538827"/>
          <a:ext cx="2020575" cy="52255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472441</xdr:colOff>
      <xdr:row>4</xdr:row>
      <xdr:rowOff>9525</xdr:rowOff>
    </xdr:from>
    <xdr:to>
      <xdr:col>21</xdr:col>
      <xdr:colOff>541021</xdr:colOff>
      <xdr:row>6</xdr:row>
      <xdr:rowOff>133350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6921" y="741045"/>
          <a:ext cx="245364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365760</xdr:colOff>
      <xdr:row>3</xdr:row>
      <xdr:rowOff>113030</xdr:rowOff>
    </xdr:from>
    <xdr:to>
      <xdr:col>3</xdr:col>
      <xdr:colOff>95653</xdr:colOff>
      <xdr:row>6</xdr:row>
      <xdr:rowOff>43180</xdr:rowOff>
    </xdr:to>
    <xdr:pic>
      <xdr:nvPicPr>
        <xdr:cNvPr id="4" name="Рисунок 3" descr="http://ftr.org.ru/assets/components/phpthumbof/cache/background__logo.49334e2925f08b73cee3e670f56ee394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18" b="66570"/>
        <a:stretch/>
      </xdr:blipFill>
      <xdr:spPr bwMode="auto">
        <a:xfrm>
          <a:off x="800100" y="661670"/>
          <a:ext cx="1939693" cy="5321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358139</xdr:colOff>
      <xdr:row>4</xdr:row>
      <xdr:rowOff>17145</xdr:rowOff>
    </xdr:from>
    <xdr:to>
      <xdr:col>21</xdr:col>
      <xdr:colOff>457200</xdr:colOff>
      <xdr:row>6</xdr:row>
      <xdr:rowOff>140970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8879" y="748665"/>
          <a:ext cx="2628901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541020</xdr:colOff>
      <xdr:row>3</xdr:row>
      <xdr:rowOff>30480</xdr:rowOff>
    </xdr:from>
    <xdr:to>
      <xdr:col>4</xdr:col>
      <xdr:colOff>7620</xdr:colOff>
      <xdr:row>5</xdr:row>
      <xdr:rowOff>190500</xdr:rowOff>
    </xdr:to>
    <xdr:pic>
      <xdr:nvPicPr>
        <xdr:cNvPr id="3" name="Рисунок 2" descr="http://ftr.org.ru/assets/components/phpthumbof/cache/background__logo.49334e2925f08b73cee3e670f56ee394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18" b="66570"/>
        <a:stretch/>
      </xdr:blipFill>
      <xdr:spPr bwMode="auto">
        <a:xfrm>
          <a:off x="1150620" y="579120"/>
          <a:ext cx="1821180" cy="5638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7"/>
  <sheetViews>
    <sheetView topLeftCell="A25" zoomScaleNormal="100" workbookViewId="0">
      <selection activeCell="X40" sqref="X40"/>
    </sheetView>
  </sheetViews>
  <sheetFormatPr defaultRowHeight="14.4" x14ac:dyDescent="0.3"/>
  <cols>
    <col min="1" max="1" width="7" customWidth="1"/>
    <col min="2" max="2" width="6" customWidth="1"/>
    <col min="3" max="3" width="21.21875" customWidth="1"/>
    <col min="6" max="6" width="21.5546875" customWidth="1"/>
    <col min="8" max="8" width="4.88671875" customWidth="1"/>
    <col min="10" max="10" width="5" customWidth="1"/>
    <col min="11" max="11" width="8.88671875" hidden="1" customWidth="1"/>
    <col min="12" max="12" width="11" customWidth="1"/>
    <col min="13" max="13" width="3.77734375" customWidth="1"/>
    <col min="14" max="14" width="8.88671875" hidden="1" customWidth="1"/>
    <col min="16" max="16" width="4" customWidth="1"/>
    <col min="17" max="17" width="8.88671875" hidden="1" customWidth="1"/>
    <col min="19" max="19" width="4" customWidth="1"/>
    <col min="20" max="20" width="10.21875" customWidth="1"/>
    <col min="21" max="21" width="11.33203125" customWidth="1"/>
  </cols>
  <sheetData>
    <row r="1" spans="1:22" s="42" customFormat="1" ht="18" customHeight="1" x14ac:dyDescent="0.3">
      <c r="A1" s="72" t="s">
        <v>0</v>
      </c>
      <c r="B1" s="72"/>
      <c r="C1" s="72"/>
      <c r="D1" s="72"/>
      <c r="E1" s="72"/>
      <c r="F1" s="72"/>
      <c r="G1" s="73"/>
      <c r="H1" s="72"/>
      <c r="I1" s="73"/>
      <c r="J1" s="72"/>
      <c r="K1" s="72"/>
      <c r="L1" s="73"/>
      <c r="M1" s="72"/>
      <c r="N1" s="72"/>
      <c r="O1" s="73"/>
      <c r="P1" s="72"/>
      <c r="Q1" s="72"/>
      <c r="R1" s="73"/>
      <c r="S1" s="72"/>
      <c r="T1" s="72"/>
      <c r="U1" s="72"/>
      <c r="V1" s="72"/>
    </row>
    <row r="2" spans="1:22" s="42" customFormat="1" ht="18" customHeight="1" x14ac:dyDescent="0.3">
      <c r="A2" s="72" t="s">
        <v>1</v>
      </c>
      <c r="B2" s="72"/>
      <c r="C2" s="72"/>
      <c r="D2" s="72"/>
      <c r="E2" s="72"/>
      <c r="F2" s="72"/>
      <c r="G2" s="73"/>
      <c r="H2" s="72"/>
      <c r="I2" s="73"/>
      <c r="J2" s="72"/>
      <c r="K2" s="72"/>
      <c r="L2" s="73"/>
      <c r="M2" s="72"/>
      <c r="N2" s="72"/>
      <c r="O2" s="73"/>
      <c r="P2" s="72"/>
      <c r="Q2" s="72"/>
      <c r="R2" s="73"/>
      <c r="S2" s="72"/>
      <c r="T2" s="72"/>
      <c r="U2" s="72"/>
      <c r="V2" s="72"/>
    </row>
    <row r="3" spans="1:22" s="42" customFormat="1" ht="18" customHeight="1" x14ac:dyDescent="0.3">
      <c r="A3" s="72" t="s">
        <v>2</v>
      </c>
      <c r="B3" s="72"/>
      <c r="C3" s="72"/>
      <c r="D3" s="72"/>
      <c r="E3" s="72"/>
      <c r="F3" s="72"/>
      <c r="G3" s="73"/>
      <c r="H3" s="72"/>
      <c r="I3" s="73"/>
      <c r="J3" s="72"/>
      <c r="K3" s="72"/>
      <c r="L3" s="73"/>
      <c r="M3" s="72"/>
      <c r="N3" s="72"/>
      <c r="O3" s="73"/>
      <c r="P3" s="72"/>
      <c r="Q3" s="72"/>
      <c r="R3" s="73"/>
      <c r="S3" s="72"/>
      <c r="T3" s="72"/>
      <c r="U3" s="72"/>
      <c r="V3" s="72"/>
    </row>
    <row r="4" spans="1:22" s="42" customFormat="1" ht="18" customHeight="1" x14ac:dyDescent="0.3">
      <c r="A4" s="72" t="s">
        <v>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15.6" x14ac:dyDescent="0.3">
      <c r="A5" s="26" t="s">
        <v>141</v>
      </c>
      <c r="B5" s="26"/>
      <c r="C5" s="26"/>
      <c r="D5" s="26"/>
      <c r="E5" s="26"/>
      <c r="F5" s="26"/>
      <c r="G5" s="27"/>
      <c r="H5" s="26"/>
      <c r="I5" s="27"/>
      <c r="J5" s="26"/>
      <c r="K5" s="26"/>
      <c r="L5" s="27"/>
      <c r="M5" s="26"/>
      <c r="N5" s="26"/>
      <c r="O5" s="27"/>
      <c r="P5" s="26"/>
      <c r="Q5" s="26"/>
      <c r="R5" s="27"/>
      <c r="S5" s="26"/>
      <c r="T5" s="26"/>
      <c r="U5" s="26"/>
      <c r="V5" s="26"/>
    </row>
    <row r="6" spans="1:22" x14ac:dyDescent="0.3">
      <c r="A6" s="22" t="s">
        <v>142</v>
      </c>
      <c r="B6" s="22"/>
      <c r="C6" s="22"/>
      <c r="D6" s="22"/>
      <c r="E6" s="22"/>
      <c r="F6" s="22"/>
      <c r="G6" s="23"/>
      <c r="H6" s="22"/>
      <c r="I6" s="23"/>
      <c r="J6" s="22"/>
      <c r="K6" s="22"/>
      <c r="L6" s="23"/>
      <c r="M6" s="22"/>
      <c r="N6" s="22"/>
      <c r="O6" s="23"/>
      <c r="P6" s="22"/>
      <c r="Q6" s="22"/>
      <c r="R6" s="23"/>
      <c r="S6" s="22"/>
      <c r="T6" s="22"/>
      <c r="U6" s="22"/>
      <c r="V6" s="22"/>
    </row>
    <row r="7" spans="1:22" x14ac:dyDescent="0.3">
      <c r="A7" s="74" t="s">
        <v>48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</row>
    <row r="8" spans="1:22" x14ac:dyDescent="0.3">
      <c r="A8" s="23" t="s">
        <v>49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x14ac:dyDescent="0.3">
      <c r="A9" s="18" t="s">
        <v>8</v>
      </c>
      <c r="B9" s="18"/>
      <c r="C9" s="18"/>
      <c r="D9" s="1"/>
      <c r="E9" s="1"/>
      <c r="F9" s="29"/>
      <c r="G9" s="3"/>
      <c r="H9" s="1"/>
      <c r="I9" s="3"/>
      <c r="J9" s="1"/>
      <c r="K9" s="1"/>
      <c r="L9" s="3"/>
      <c r="M9" s="1"/>
      <c r="N9" s="1"/>
      <c r="O9" s="3"/>
      <c r="P9" s="1"/>
      <c r="Q9" s="1"/>
      <c r="R9" s="3"/>
      <c r="S9" s="1"/>
      <c r="T9" s="46"/>
      <c r="U9" s="17" t="s">
        <v>50</v>
      </c>
      <c r="V9" s="6"/>
    </row>
    <row r="10" spans="1:22" x14ac:dyDescent="0.3">
      <c r="A10" s="44" t="s">
        <v>9</v>
      </c>
      <c r="B10" s="44"/>
      <c r="C10" s="44"/>
      <c r="D10" s="44"/>
      <c r="E10" s="44"/>
      <c r="F10" s="29"/>
      <c r="G10" s="5"/>
      <c r="H10" s="6"/>
      <c r="I10" s="5"/>
      <c r="J10" s="4"/>
      <c r="K10" s="4"/>
      <c r="L10" s="5"/>
      <c r="M10" s="4"/>
      <c r="N10" s="4"/>
      <c r="O10" s="5"/>
      <c r="P10" s="4"/>
      <c r="Q10" s="4"/>
      <c r="R10" s="5"/>
      <c r="S10" s="4"/>
      <c r="T10" s="19" t="s">
        <v>11</v>
      </c>
      <c r="U10" s="19"/>
      <c r="V10" s="19"/>
    </row>
    <row r="11" spans="1:22" ht="26.4" x14ac:dyDescent="0.3">
      <c r="A11" s="47" t="s">
        <v>12</v>
      </c>
      <c r="B11" s="47" t="s">
        <v>13</v>
      </c>
      <c r="C11" s="47" t="s">
        <v>14</v>
      </c>
      <c r="D11" s="47" t="s">
        <v>15</v>
      </c>
      <c r="E11" s="47" t="s">
        <v>16</v>
      </c>
      <c r="F11" s="47" t="s">
        <v>17</v>
      </c>
      <c r="G11" s="48" t="s">
        <v>18</v>
      </c>
      <c r="H11" s="49" t="s">
        <v>19</v>
      </c>
      <c r="I11" s="48" t="s">
        <v>20</v>
      </c>
      <c r="J11" s="49" t="s">
        <v>19</v>
      </c>
      <c r="K11" s="49" t="s">
        <v>21</v>
      </c>
      <c r="L11" s="48" t="s">
        <v>22</v>
      </c>
      <c r="M11" s="49" t="s">
        <v>19</v>
      </c>
      <c r="N11" s="49" t="s">
        <v>23</v>
      </c>
      <c r="O11" s="48" t="s">
        <v>24</v>
      </c>
      <c r="P11" s="49" t="s">
        <v>19</v>
      </c>
      <c r="Q11" s="49" t="s">
        <v>25</v>
      </c>
      <c r="R11" s="48" t="s">
        <v>143</v>
      </c>
      <c r="S11" s="49" t="s">
        <v>19</v>
      </c>
      <c r="T11" s="50" t="s">
        <v>26</v>
      </c>
      <c r="U11" s="51" t="s">
        <v>27</v>
      </c>
      <c r="V11" s="51" t="s">
        <v>28</v>
      </c>
    </row>
    <row r="12" spans="1:22" ht="19.8" customHeight="1" x14ac:dyDescent="0.3">
      <c r="A12" s="52">
        <v>1</v>
      </c>
      <c r="B12" s="53">
        <v>14</v>
      </c>
      <c r="C12" s="45" t="s">
        <v>51</v>
      </c>
      <c r="D12" s="53">
        <v>1983</v>
      </c>
      <c r="E12" s="53" t="s">
        <v>52</v>
      </c>
      <c r="F12" s="45" t="s">
        <v>53</v>
      </c>
      <c r="G12" s="54">
        <v>7.0023148148148154E-3</v>
      </c>
      <c r="H12" s="55">
        <f>RANK(G12,$G$12:$G$32,1)</f>
        <v>1</v>
      </c>
      <c r="I12" s="54">
        <f t="shared" ref="I12:I32" si="0">K12-G12</f>
        <v>8.7962962962962778E-4</v>
      </c>
      <c r="J12" s="55">
        <f>RANK(I12,$I$12:$I$32,1)</f>
        <v>21</v>
      </c>
      <c r="K12" s="56">
        <v>7.8819444444444432E-3</v>
      </c>
      <c r="L12" s="54">
        <f t="shared" ref="L12:L32" si="1">N12-K12</f>
        <v>7.5462962962962975E-3</v>
      </c>
      <c r="M12" s="55">
        <f>RANK(L12,$L$12:$L$32,1)</f>
        <v>2</v>
      </c>
      <c r="N12" s="56">
        <v>1.5428240740740741E-2</v>
      </c>
      <c r="O12" s="54">
        <f t="shared" ref="O12:O32" si="2">Q12-N12</f>
        <v>4.2824074074074119E-4</v>
      </c>
      <c r="P12" s="55">
        <f>RANK(O12,$O$12:$O$32,1)</f>
        <v>4</v>
      </c>
      <c r="Q12" s="56">
        <v>1.5856481481481482E-2</v>
      </c>
      <c r="R12" s="54">
        <f t="shared" ref="R12:R32" si="3">T12-Q12</f>
        <v>8.8657407407407435E-3</v>
      </c>
      <c r="S12" s="55">
        <f>RANK(R12,$R$12:$R$32,1)</f>
        <v>6</v>
      </c>
      <c r="T12" s="57">
        <v>2.4722222222222225E-2</v>
      </c>
      <c r="U12" s="58">
        <v>0</v>
      </c>
      <c r="V12" s="59" t="s">
        <v>30</v>
      </c>
    </row>
    <row r="13" spans="1:22" ht="19.8" customHeight="1" x14ac:dyDescent="0.3">
      <c r="A13" s="52">
        <v>2</v>
      </c>
      <c r="B13" s="53">
        <v>8</v>
      </c>
      <c r="C13" s="45" t="s">
        <v>54</v>
      </c>
      <c r="D13" s="53">
        <v>1998</v>
      </c>
      <c r="E13" s="53" t="s">
        <v>55</v>
      </c>
      <c r="F13" s="45" t="s">
        <v>56</v>
      </c>
      <c r="G13" s="54">
        <v>7.8240740740740753E-3</v>
      </c>
      <c r="H13" s="55">
        <f t="shared" ref="H13:H32" si="4">RANK(G13,$G$12:$G$32,1)</f>
        <v>5</v>
      </c>
      <c r="I13" s="54">
        <f t="shared" si="0"/>
        <v>4.7453703703703547E-4</v>
      </c>
      <c r="J13" s="55">
        <f t="shared" ref="J13:J32" si="5">RANK(I13,$I$12:$I$32,1)</f>
        <v>18</v>
      </c>
      <c r="K13" s="56">
        <v>8.2986111111111108E-3</v>
      </c>
      <c r="L13" s="54">
        <f t="shared" si="1"/>
        <v>7.1296296296296299E-3</v>
      </c>
      <c r="M13" s="55">
        <f t="shared" ref="M13:M32" si="6">RANK(L13,$L$12:$L$32,1)</f>
        <v>1</v>
      </c>
      <c r="N13" s="56">
        <v>1.5428240740740741E-2</v>
      </c>
      <c r="O13" s="54">
        <f t="shared" si="2"/>
        <v>4.9768518518518608E-4</v>
      </c>
      <c r="P13" s="55">
        <f t="shared" ref="P13:P32" si="7">RANK(O13,$O$12:$O$32,1)</f>
        <v>8</v>
      </c>
      <c r="Q13" s="56">
        <v>1.5925925925925927E-2</v>
      </c>
      <c r="R13" s="54">
        <f t="shared" si="3"/>
        <v>8.8310185185185158E-3</v>
      </c>
      <c r="S13" s="55">
        <f t="shared" ref="S13:S32" si="8">RANK(R13,$R$12:$R$32,1)</f>
        <v>3</v>
      </c>
      <c r="T13" s="57">
        <v>2.4756944444444443E-2</v>
      </c>
      <c r="U13" s="60">
        <f>T13-$T$12</f>
        <v>3.4722222222217242E-5</v>
      </c>
      <c r="V13" s="59" t="s">
        <v>30</v>
      </c>
    </row>
    <row r="14" spans="1:22" ht="19.8" customHeight="1" x14ac:dyDescent="0.3">
      <c r="A14" s="52">
        <v>3</v>
      </c>
      <c r="B14" s="53">
        <v>4</v>
      </c>
      <c r="C14" s="45" t="s">
        <v>57</v>
      </c>
      <c r="D14" s="53">
        <v>2000</v>
      </c>
      <c r="E14" s="53" t="s">
        <v>30</v>
      </c>
      <c r="F14" s="45" t="s">
        <v>33</v>
      </c>
      <c r="G14" s="54">
        <v>7.9976851851851858E-3</v>
      </c>
      <c r="H14" s="55">
        <f t="shared" si="4"/>
        <v>8</v>
      </c>
      <c r="I14" s="54">
        <f t="shared" si="0"/>
        <v>3.3564814814814742E-4</v>
      </c>
      <c r="J14" s="55">
        <f t="shared" si="5"/>
        <v>9</v>
      </c>
      <c r="K14" s="56">
        <v>8.3333333333333332E-3</v>
      </c>
      <c r="L14" s="54">
        <f t="shared" si="1"/>
        <v>7.7777777777777776E-3</v>
      </c>
      <c r="M14" s="55">
        <f t="shared" si="6"/>
        <v>3</v>
      </c>
      <c r="N14" s="56">
        <v>1.6111111111111111E-2</v>
      </c>
      <c r="O14" s="54">
        <f t="shared" si="2"/>
        <v>3.8194444444444517E-4</v>
      </c>
      <c r="P14" s="55">
        <f t="shared" si="7"/>
        <v>1</v>
      </c>
      <c r="Q14" s="56">
        <v>1.6493055555555556E-2</v>
      </c>
      <c r="R14" s="54">
        <f t="shared" si="3"/>
        <v>8.7847222222222215E-3</v>
      </c>
      <c r="S14" s="55">
        <f t="shared" si="8"/>
        <v>2</v>
      </c>
      <c r="T14" s="57">
        <v>2.5277777777777777E-2</v>
      </c>
      <c r="U14" s="60">
        <f t="shared" ref="U14:U32" si="9">T14-$T$12</f>
        <v>5.5555555555555219E-4</v>
      </c>
      <c r="V14" s="59" t="s">
        <v>30</v>
      </c>
    </row>
    <row r="15" spans="1:22" ht="19.8" customHeight="1" x14ac:dyDescent="0.3">
      <c r="A15" s="52">
        <v>4</v>
      </c>
      <c r="B15" s="53">
        <v>9</v>
      </c>
      <c r="C15" s="45" t="s">
        <v>58</v>
      </c>
      <c r="D15" s="53">
        <v>1987</v>
      </c>
      <c r="E15" s="53" t="s">
        <v>30</v>
      </c>
      <c r="F15" s="45" t="s">
        <v>59</v>
      </c>
      <c r="G15" s="54">
        <v>7.8356481481481489E-3</v>
      </c>
      <c r="H15" s="55">
        <f t="shared" si="4"/>
        <v>6</v>
      </c>
      <c r="I15" s="54">
        <f t="shared" si="0"/>
        <v>3.8194444444444517E-4</v>
      </c>
      <c r="J15" s="55">
        <f t="shared" si="5"/>
        <v>12</v>
      </c>
      <c r="K15" s="56">
        <v>8.217592592592594E-3</v>
      </c>
      <c r="L15" s="54">
        <f t="shared" si="1"/>
        <v>7.951388888888888E-3</v>
      </c>
      <c r="M15" s="55">
        <f t="shared" si="6"/>
        <v>4</v>
      </c>
      <c r="N15" s="56">
        <v>1.6168981481481482E-2</v>
      </c>
      <c r="O15" s="54">
        <f t="shared" si="2"/>
        <v>4.1666666666666588E-4</v>
      </c>
      <c r="P15" s="55">
        <f t="shared" si="7"/>
        <v>3</v>
      </c>
      <c r="Q15" s="56">
        <v>1.6585648148148148E-2</v>
      </c>
      <c r="R15" s="54">
        <f t="shared" si="3"/>
        <v>8.8425925925925929E-3</v>
      </c>
      <c r="S15" s="55">
        <f t="shared" si="8"/>
        <v>4</v>
      </c>
      <c r="T15" s="57">
        <v>2.5428240740740741E-2</v>
      </c>
      <c r="U15" s="60">
        <f t="shared" si="9"/>
        <v>7.0601851851851555E-4</v>
      </c>
      <c r="V15" s="59" t="s">
        <v>30</v>
      </c>
    </row>
    <row r="16" spans="1:22" ht="19.8" customHeight="1" x14ac:dyDescent="0.3">
      <c r="A16" s="52">
        <v>5</v>
      </c>
      <c r="B16" s="53">
        <v>5</v>
      </c>
      <c r="C16" s="45" t="s">
        <v>60</v>
      </c>
      <c r="D16" s="53">
        <v>1982</v>
      </c>
      <c r="E16" s="53" t="s">
        <v>55</v>
      </c>
      <c r="F16" s="45" t="s">
        <v>61</v>
      </c>
      <c r="G16" s="54">
        <v>7.8472222222222224E-3</v>
      </c>
      <c r="H16" s="55">
        <f t="shared" si="4"/>
        <v>7</v>
      </c>
      <c r="I16" s="54">
        <f t="shared" si="0"/>
        <v>1.5046296296296335E-4</v>
      </c>
      <c r="J16" s="55">
        <f t="shared" si="5"/>
        <v>1</v>
      </c>
      <c r="K16" s="56">
        <v>7.9976851851851858E-3</v>
      </c>
      <c r="L16" s="54">
        <f t="shared" si="1"/>
        <v>8.2870370370370355E-3</v>
      </c>
      <c r="M16" s="55">
        <f t="shared" si="6"/>
        <v>6</v>
      </c>
      <c r="N16" s="56">
        <v>1.6284722222222221E-2</v>
      </c>
      <c r="O16" s="54">
        <f t="shared" si="2"/>
        <v>4.3981481481481302E-4</v>
      </c>
      <c r="P16" s="55">
        <f t="shared" si="7"/>
        <v>5</v>
      </c>
      <c r="Q16" s="56">
        <v>1.6724537037037034E-2</v>
      </c>
      <c r="R16" s="54">
        <f t="shared" si="3"/>
        <v>9.0972222222222218E-3</v>
      </c>
      <c r="S16" s="55">
        <f t="shared" si="8"/>
        <v>7</v>
      </c>
      <c r="T16" s="57">
        <v>2.5821759259259256E-2</v>
      </c>
      <c r="U16" s="60">
        <f t="shared" si="9"/>
        <v>1.0995370370370308E-3</v>
      </c>
      <c r="V16" s="59" t="s">
        <v>30</v>
      </c>
    </row>
    <row r="17" spans="1:22" ht="19.8" customHeight="1" x14ac:dyDescent="0.3">
      <c r="A17" s="52">
        <v>6</v>
      </c>
      <c r="B17" s="53">
        <v>1</v>
      </c>
      <c r="C17" s="45" t="s">
        <v>62</v>
      </c>
      <c r="D17" s="53">
        <v>1983</v>
      </c>
      <c r="E17" s="53" t="s">
        <v>30</v>
      </c>
      <c r="F17" s="45" t="s">
        <v>33</v>
      </c>
      <c r="G17" s="54">
        <v>7.7083333333333335E-3</v>
      </c>
      <c r="H17" s="55">
        <f t="shared" si="4"/>
        <v>3</v>
      </c>
      <c r="I17" s="54">
        <f t="shared" si="0"/>
        <v>2.8935185185185227E-4</v>
      </c>
      <c r="J17" s="55">
        <f t="shared" si="5"/>
        <v>7</v>
      </c>
      <c r="K17" s="56">
        <v>7.9976851851851858E-3</v>
      </c>
      <c r="L17" s="54">
        <f t="shared" si="1"/>
        <v>8.206018518518517E-3</v>
      </c>
      <c r="M17" s="55">
        <f t="shared" si="6"/>
        <v>5</v>
      </c>
      <c r="N17" s="56">
        <v>1.6203703703703703E-2</v>
      </c>
      <c r="O17" s="54">
        <f t="shared" si="2"/>
        <v>4.3981481481481649E-4</v>
      </c>
      <c r="P17" s="55">
        <f t="shared" si="7"/>
        <v>6</v>
      </c>
      <c r="Q17" s="56">
        <v>1.6643518518518519E-2</v>
      </c>
      <c r="R17" s="54">
        <f t="shared" si="3"/>
        <v>9.2824074074074059E-3</v>
      </c>
      <c r="S17" s="55">
        <f t="shared" si="8"/>
        <v>8</v>
      </c>
      <c r="T17" s="57">
        <v>2.5925925925925925E-2</v>
      </c>
      <c r="U17" s="60">
        <f t="shared" si="9"/>
        <v>1.2037037037036999E-3</v>
      </c>
      <c r="V17" s="59" t="s">
        <v>30</v>
      </c>
    </row>
    <row r="18" spans="1:22" ht="19.8" customHeight="1" x14ac:dyDescent="0.3">
      <c r="A18" s="52">
        <v>7</v>
      </c>
      <c r="B18" s="53">
        <v>10</v>
      </c>
      <c r="C18" s="45" t="s">
        <v>63</v>
      </c>
      <c r="D18" s="53">
        <v>1998</v>
      </c>
      <c r="E18" s="53" t="s">
        <v>30</v>
      </c>
      <c r="F18" s="45" t="s">
        <v>64</v>
      </c>
      <c r="G18" s="54">
        <v>7.719907407407408E-3</v>
      </c>
      <c r="H18" s="55">
        <f t="shared" si="4"/>
        <v>4</v>
      </c>
      <c r="I18" s="54">
        <f t="shared" si="0"/>
        <v>3.8194444444444343E-4</v>
      </c>
      <c r="J18" s="55">
        <f t="shared" si="5"/>
        <v>10</v>
      </c>
      <c r="K18" s="56">
        <v>8.1018518518518514E-3</v>
      </c>
      <c r="L18" s="54">
        <f t="shared" si="1"/>
        <v>8.8657407407407417E-3</v>
      </c>
      <c r="M18" s="55">
        <f t="shared" si="6"/>
        <v>13</v>
      </c>
      <c r="N18" s="56">
        <v>1.6967592592592593E-2</v>
      </c>
      <c r="O18" s="54">
        <f t="shared" si="2"/>
        <v>5.0925925925925791E-4</v>
      </c>
      <c r="P18" s="55">
        <f t="shared" si="7"/>
        <v>9</v>
      </c>
      <c r="Q18" s="56">
        <v>1.7476851851851851E-2</v>
      </c>
      <c r="R18" s="54">
        <f t="shared" si="3"/>
        <v>8.7037037037037066E-3</v>
      </c>
      <c r="S18" s="55">
        <f t="shared" si="8"/>
        <v>1</v>
      </c>
      <c r="T18" s="57">
        <v>2.6180555555555558E-2</v>
      </c>
      <c r="U18" s="60">
        <f t="shared" si="9"/>
        <v>1.4583333333333323E-3</v>
      </c>
      <c r="V18" s="59" t="s">
        <v>30</v>
      </c>
    </row>
    <row r="19" spans="1:22" ht="19.8" customHeight="1" x14ac:dyDescent="0.3">
      <c r="A19" s="52">
        <v>8</v>
      </c>
      <c r="B19" s="53">
        <v>17</v>
      </c>
      <c r="C19" s="45" t="s">
        <v>65</v>
      </c>
      <c r="D19" s="53">
        <v>1983</v>
      </c>
      <c r="E19" s="53" t="s">
        <v>30</v>
      </c>
      <c r="F19" s="45" t="s">
        <v>31</v>
      </c>
      <c r="G19" s="54">
        <v>7.5694444444444446E-3</v>
      </c>
      <c r="H19" s="55">
        <f t="shared" si="4"/>
        <v>2</v>
      </c>
      <c r="I19" s="54">
        <f t="shared" si="0"/>
        <v>3.1249999999999854E-4</v>
      </c>
      <c r="J19" s="55">
        <f t="shared" si="5"/>
        <v>8</v>
      </c>
      <c r="K19" s="56">
        <v>7.8819444444444432E-3</v>
      </c>
      <c r="L19" s="54">
        <f t="shared" si="1"/>
        <v>8.4027777777777781E-3</v>
      </c>
      <c r="M19" s="55">
        <f t="shared" si="6"/>
        <v>7</v>
      </c>
      <c r="N19" s="56">
        <v>1.6284722222222221E-2</v>
      </c>
      <c r="O19" s="54">
        <f t="shared" si="2"/>
        <v>3.8194444444444517E-4</v>
      </c>
      <c r="P19" s="55">
        <f t="shared" si="7"/>
        <v>1</v>
      </c>
      <c r="Q19" s="56">
        <v>1.6666666666666666E-2</v>
      </c>
      <c r="R19" s="54">
        <f t="shared" si="3"/>
        <v>9.91898148148148E-3</v>
      </c>
      <c r="S19" s="55">
        <f t="shared" si="8"/>
        <v>13</v>
      </c>
      <c r="T19" s="57">
        <v>2.6585648148148146E-2</v>
      </c>
      <c r="U19" s="60">
        <f t="shared" si="9"/>
        <v>1.8634259259259212E-3</v>
      </c>
      <c r="V19" s="59" t="s">
        <v>30</v>
      </c>
    </row>
    <row r="20" spans="1:22" ht="19.8" customHeight="1" x14ac:dyDescent="0.3">
      <c r="A20" s="52">
        <v>9</v>
      </c>
      <c r="B20" s="53">
        <v>6</v>
      </c>
      <c r="C20" s="45" t="s">
        <v>66</v>
      </c>
      <c r="D20" s="53">
        <v>1997</v>
      </c>
      <c r="E20" s="53" t="s">
        <v>30</v>
      </c>
      <c r="F20" s="45" t="s">
        <v>67</v>
      </c>
      <c r="G20" s="54">
        <v>8.7037037037037031E-3</v>
      </c>
      <c r="H20" s="55">
        <f t="shared" si="4"/>
        <v>13</v>
      </c>
      <c r="I20" s="54">
        <f t="shared" si="0"/>
        <v>2.893518518518514E-4</v>
      </c>
      <c r="J20" s="55">
        <f t="shared" si="5"/>
        <v>6</v>
      </c>
      <c r="K20" s="56">
        <v>8.9930555555555545E-3</v>
      </c>
      <c r="L20" s="54">
        <f t="shared" si="1"/>
        <v>8.4837962962962966E-3</v>
      </c>
      <c r="M20" s="55">
        <f t="shared" si="6"/>
        <v>8</v>
      </c>
      <c r="N20" s="56">
        <v>1.7476851851851851E-2</v>
      </c>
      <c r="O20" s="54">
        <f t="shared" si="2"/>
        <v>5.7870370370370627E-4</v>
      </c>
      <c r="P20" s="55">
        <f t="shared" si="7"/>
        <v>13</v>
      </c>
      <c r="Q20" s="56">
        <v>1.8055555555555557E-2</v>
      </c>
      <c r="R20" s="54">
        <f t="shared" si="3"/>
        <v>8.8541666666666664E-3</v>
      </c>
      <c r="S20" s="55">
        <f t="shared" si="8"/>
        <v>5</v>
      </c>
      <c r="T20" s="57">
        <v>2.6909722222222224E-2</v>
      </c>
      <c r="U20" s="60">
        <f t="shared" si="9"/>
        <v>2.1874999999999985E-3</v>
      </c>
      <c r="V20" s="59" t="s">
        <v>30</v>
      </c>
    </row>
    <row r="21" spans="1:22" ht="19.8" customHeight="1" x14ac:dyDescent="0.3">
      <c r="A21" s="52">
        <v>10</v>
      </c>
      <c r="B21" s="53">
        <v>13</v>
      </c>
      <c r="C21" s="45" t="s">
        <v>68</v>
      </c>
      <c r="D21" s="53">
        <v>1983</v>
      </c>
      <c r="E21" s="53" t="s">
        <v>69</v>
      </c>
      <c r="F21" s="45" t="s">
        <v>33</v>
      </c>
      <c r="G21" s="54">
        <v>8.2407407407407412E-3</v>
      </c>
      <c r="H21" s="55">
        <f t="shared" si="4"/>
        <v>9</v>
      </c>
      <c r="I21" s="54">
        <f t="shared" si="0"/>
        <v>2.6620370370370253E-4</v>
      </c>
      <c r="J21" s="55">
        <f t="shared" si="5"/>
        <v>4</v>
      </c>
      <c r="K21" s="56">
        <v>8.5069444444444437E-3</v>
      </c>
      <c r="L21" s="54">
        <f t="shared" si="1"/>
        <v>8.912037037037036E-3</v>
      </c>
      <c r="M21" s="55">
        <f t="shared" si="6"/>
        <v>14</v>
      </c>
      <c r="N21" s="56">
        <v>1.741898148148148E-2</v>
      </c>
      <c r="O21" s="54">
        <f t="shared" si="2"/>
        <v>5.2083333333333495E-4</v>
      </c>
      <c r="P21" s="55">
        <f t="shared" si="7"/>
        <v>12</v>
      </c>
      <c r="Q21" s="56">
        <v>1.7939814814814815E-2</v>
      </c>
      <c r="R21" s="54">
        <f t="shared" si="3"/>
        <v>9.4907407407407406E-3</v>
      </c>
      <c r="S21" s="55">
        <f t="shared" si="8"/>
        <v>9</v>
      </c>
      <c r="T21" s="57">
        <v>2.7430555555555555E-2</v>
      </c>
      <c r="U21" s="60">
        <f t="shared" si="9"/>
        <v>2.70833333333333E-3</v>
      </c>
      <c r="V21" s="59" t="s">
        <v>30</v>
      </c>
    </row>
    <row r="22" spans="1:22" ht="19.8" customHeight="1" x14ac:dyDescent="0.3">
      <c r="A22" s="52">
        <v>11</v>
      </c>
      <c r="B22" s="53">
        <v>7</v>
      </c>
      <c r="C22" s="45" t="s">
        <v>70</v>
      </c>
      <c r="D22" s="53">
        <v>1985</v>
      </c>
      <c r="E22" s="53" t="s">
        <v>55</v>
      </c>
      <c r="F22" s="45" t="s">
        <v>71</v>
      </c>
      <c r="G22" s="54">
        <v>8.7962962962962968E-3</v>
      </c>
      <c r="H22" s="55">
        <f t="shared" si="4"/>
        <v>14</v>
      </c>
      <c r="I22" s="54">
        <f t="shared" si="0"/>
        <v>2.4305555555555539E-4</v>
      </c>
      <c r="J22" s="55">
        <f t="shared" si="5"/>
        <v>3</v>
      </c>
      <c r="K22" s="56">
        <v>9.0393518518518522E-3</v>
      </c>
      <c r="L22" s="54">
        <f t="shared" si="1"/>
        <v>8.6342592592592565E-3</v>
      </c>
      <c r="M22" s="55">
        <f t="shared" si="6"/>
        <v>10</v>
      </c>
      <c r="N22" s="56">
        <v>1.7673611111111109E-2</v>
      </c>
      <c r="O22" s="54">
        <f t="shared" si="2"/>
        <v>4.5138888888889006E-4</v>
      </c>
      <c r="P22" s="55">
        <f t="shared" si="7"/>
        <v>7</v>
      </c>
      <c r="Q22" s="56">
        <v>1.8124999999999999E-2</v>
      </c>
      <c r="R22" s="54">
        <f t="shared" si="3"/>
        <v>9.6643518518518545E-3</v>
      </c>
      <c r="S22" s="55">
        <f t="shared" si="8"/>
        <v>10</v>
      </c>
      <c r="T22" s="57">
        <v>2.7789351851851853E-2</v>
      </c>
      <c r="U22" s="60">
        <f t="shared" si="9"/>
        <v>3.067129629629628E-3</v>
      </c>
      <c r="V22" s="59" t="s">
        <v>30</v>
      </c>
    </row>
    <row r="23" spans="1:22" ht="19.8" customHeight="1" x14ac:dyDescent="0.3">
      <c r="A23" s="52">
        <v>12</v>
      </c>
      <c r="B23" s="53">
        <v>12</v>
      </c>
      <c r="C23" s="45" t="s">
        <v>72</v>
      </c>
      <c r="D23" s="53">
        <v>1996</v>
      </c>
      <c r="E23" s="53" t="s">
        <v>55</v>
      </c>
      <c r="F23" s="45" t="s">
        <v>67</v>
      </c>
      <c r="G23" s="54">
        <v>8.7962962962962968E-3</v>
      </c>
      <c r="H23" s="55">
        <f t="shared" si="4"/>
        <v>14</v>
      </c>
      <c r="I23" s="54">
        <f t="shared" si="0"/>
        <v>4.2824074074073945E-4</v>
      </c>
      <c r="J23" s="55">
        <f t="shared" si="5"/>
        <v>15</v>
      </c>
      <c r="K23" s="56">
        <v>9.2245370370370363E-3</v>
      </c>
      <c r="L23" s="54">
        <f t="shared" si="1"/>
        <v>8.5995370370370392E-3</v>
      </c>
      <c r="M23" s="55">
        <f t="shared" si="6"/>
        <v>9</v>
      </c>
      <c r="N23" s="56">
        <v>1.7824074074074076E-2</v>
      </c>
      <c r="O23" s="54">
        <f t="shared" si="2"/>
        <v>7.1759259259259259E-4</v>
      </c>
      <c r="P23" s="55">
        <f t="shared" si="7"/>
        <v>18</v>
      </c>
      <c r="Q23" s="56">
        <v>1.8541666666666668E-2</v>
      </c>
      <c r="R23" s="54">
        <f t="shared" si="3"/>
        <v>9.9074074074074064E-3</v>
      </c>
      <c r="S23" s="55">
        <f t="shared" si="8"/>
        <v>12</v>
      </c>
      <c r="T23" s="57">
        <v>2.8449074074074075E-2</v>
      </c>
      <c r="U23" s="60">
        <f t="shared" si="9"/>
        <v>3.7268518518518493E-3</v>
      </c>
      <c r="V23" s="59" t="s">
        <v>30</v>
      </c>
    </row>
    <row r="24" spans="1:22" ht="19.8" customHeight="1" x14ac:dyDescent="0.3">
      <c r="A24" s="52">
        <v>13</v>
      </c>
      <c r="B24" s="53">
        <v>18</v>
      </c>
      <c r="C24" s="45" t="s">
        <v>73</v>
      </c>
      <c r="D24" s="53">
        <v>2000</v>
      </c>
      <c r="E24" s="53" t="s">
        <v>30</v>
      </c>
      <c r="F24" s="45" t="s">
        <v>33</v>
      </c>
      <c r="G24" s="54">
        <v>8.2407407407407412E-3</v>
      </c>
      <c r="H24" s="55">
        <f t="shared" si="4"/>
        <v>9</v>
      </c>
      <c r="I24" s="54">
        <f t="shared" si="0"/>
        <v>3.8194444444444343E-4</v>
      </c>
      <c r="J24" s="55">
        <f t="shared" si="5"/>
        <v>10</v>
      </c>
      <c r="K24" s="56">
        <v>8.6226851851851846E-3</v>
      </c>
      <c r="L24" s="54">
        <f t="shared" si="1"/>
        <v>9.0162037037037034E-3</v>
      </c>
      <c r="M24" s="55">
        <f t="shared" si="6"/>
        <v>15</v>
      </c>
      <c r="N24" s="56">
        <v>1.7638888888888888E-2</v>
      </c>
      <c r="O24" s="54">
        <f t="shared" si="2"/>
        <v>5.2083333333333148E-4</v>
      </c>
      <c r="P24" s="55">
        <f t="shared" si="7"/>
        <v>10</v>
      </c>
      <c r="Q24" s="56">
        <v>1.8159722222222219E-2</v>
      </c>
      <c r="R24" s="54">
        <f t="shared" si="3"/>
        <v>1.0335648148148149E-2</v>
      </c>
      <c r="S24" s="55">
        <f t="shared" si="8"/>
        <v>15</v>
      </c>
      <c r="T24" s="57">
        <v>2.8495370370370369E-2</v>
      </c>
      <c r="U24" s="60">
        <f t="shared" si="9"/>
        <v>3.7731481481481435E-3</v>
      </c>
      <c r="V24" s="59" t="s">
        <v>30</v>
      </c>
    </row>
    <row r="25" spans="1:22" ht="19.8" customHeight="1" x14ac:dyDescent="0.3">
      <c r="A25" s="52">
        <v>14</v>
      </c>
      <c r="B25" s="53">
        <v>19</v>
      </c>
      <c r="C25" s="45" t="s">
        <v>74</v>
      </c>
      <c r="D25" s="53">
        <v>1997</v>
      </c>
      <c r="E25" s="53" t="s">
        <v>69</v>
      </c>
      <c r="F25" s="45" t="s">
        <v>59</v>
      </c>
      <c r="G25" s="54">
        <v>8.8078703703703704E-3</v>
      </c>
      <c r="H25" s="55">
        <f t="shared" si="4"/>
        <v>16</v>
      </c>
      <c r="I25" s="54">
        <f t="shared" si="0"/>
        <v>3.9351851851851874E-4</v>
      </c>
      <c r="J25" s="55">
        <f t="shared" si="5"/>
        <v>13</v>
      </c>
      <c r="K25" s="56">
        <v>9.2013888888888892E-3</v>
      </c>
      <c r="L25" s="54">
        <f t="shared" si="1"/>
        <v>8.7499999999999991E-3</v>
      </c>
      <c r="M25" s="55">
        <f t="shared" si="6"/>
        <v>11</v>
      </c>
      <c r="N25" s="56">
        <v>1.7951388888888888E-2</v>
      </c>
      <c r="O25" s="54">
        <f t="shared" si="2"/>
        <v>7.8703703703703748E-4</v>
      </c>
      <c r="P25" s="55">
        <f t="shared" si="7"/>
        <v>20</v>
      </c>
      <c r="Q25" s="56">
        <v>1.8738425925925926E-2</v>
      </c>
      <c r="R25" s="54">
        <f t="shared" si="3"/>
        <v>9.8958333333333363E-3</v>
      </c>
      <c r="S25" s="55">
        <f t="shared" si="8"/>
        <v>11</v>
      </c>
      <c r="T25" s="57">
        <v>2.8634259259259262E-2</v>
      </c>
      <c r="U25" s="60">
        <f t="shared" si="9"/>
        <v>3.9120370370370368E-3</v>
      </c>
      <c r="V25" s="59" t="s">
        <v>30</v>
      </c>
    </row>
    <row r="26" spans="1:22" ht="19.8" customHeight="1" x14ac:dyDescent="0.3">
      <c r="A26" s="52">
        <v>15</v>
      </c>
      <c r="B26" s="53">
        <v>15</v>
      </c>
      <c r="C26" s="45" t="s">
        <v>75</v>
      </c>
      <c r="D26" s="53">
        <v>1997</v>
      </c>
      <c r="E26" s="53" t="s">
        <v>55</v>
      </c>
      <c r="F26" s="45" t="s">
        <v>76</v>
      </c>
      <c r="G26" s="54">
        <v>8.8078703703703704E-3</v>
      </c>
      <c r="H26" s="55">
        <f t="shared" si="4"/>
        <v>16</v>
      </c>
      <c r="I26" s="54">
        <f t="shared" si="0"/>
        <v>4.745370370370372E-4</v>
      </c>
      <c r="J26" s="55">
        <f t="shared" si="5"/>
        <v>19</v>
      </c>
      <c r="K26" s="56">
        <v>9.2824074074074076E-3</v>
      </c>
      <c r="L26" s="54">
        <f t="shared" si="1"/>
        <v>8.7615740740740761E-3</v>
      </c>
      <c r="M26" s="55">
        <f t="shared" si="6"/>
        <v>12</v>
      </c>
      <c r="N26" s="56">
        <v>1.8043981481481484E-2</v>
      </c>
      <c r="O26" s="54">
        <f t="shared" si="2"/>
        <v>5.9027777777777291E-4</v>
      </c>
      <c r="P26" s="55">
        <f t="shared" si="7"/>
        <v>14</v>
      </c>
      <c r="Q26" s="56">
        <v>1.8634259259259257E-2</v>
      </c>
      <c r="R26" s="54">
        <f t="shared" si="3"/>
        <v>1.0231481481481487E-2</v>
      </c>
      <c r="S26" s="55">
        <f t="shared" si="8"/>
        <v>14</v>
      </c>
      <c r="T26" s="57">
        <v>2.8865740740740744E-2</v>
      </c>
      <c r="U26" s="60">
        <f t="shared" si="9"/>
        <v>4.1435185185185186E-3</v>
      </c>
      <c r="V26" s="59" t="s">
        <v>30</v>
      </c>
    </row>
    <row r="27" spans="1:22" ht="19.8" customHeight="1" x14ac:dyDescent="0.3">
      <c r="A27" s="52">
        <v>16</v>
      </c>
      <c r="B27" s="53">
        <v>23</v>
      </c>
      <c r="C27" s="45" t="s">
        <v>77</v>
      </c>
      <c r="D27" s="53">
        <v>1992</v>
      </c>
      <c r="E27" s="53" t="s">
        <v>78</v>
      </c>
      <c r="F27" s="45" t="s">
        <v>79</v>
      </c>
      <c r="G27" s="54">
        <v>8.4953703703703701E-3</v>
      </c>
      <c r="H27" s="55">
        <f t="shared" si="4"/>
        <v>12</v>
      </c>
      <c r="I27" s="54">
        <f t="shared" si="0"/>
        <v>4.1666666666666761E-4</v>
      </c>
      <c r="J27" s="55">
        <f t="shared" si="5"/>
        <v>14</v>
      </c>
      <c r="K27" s="56">
        <v>8.9120370370370378E-3</v>
      </c>
      <c r="L27" s="54">
        <f t="shared" si="1"/>
        <v>1.0104166666666668E-2</v>
      </c>
      <c r="M27" s="55">
        <f t="shared" si="6"/>
        <v>18</v>
      </c>
      <c r="N27" s="56">
        <v>1.9016203703703705E-2</v>
      </c>
      <c r="O27" s="54">
        <f t="shared" si="2"/>
        <v>5.2083333333333148E-4</v>
      </c>
      <c r="P27" s="55">
        <f t="shared" si="7"/>
        <v>10</v>
      </c>
      <c r="Q27" s="56">
        <v>1.9537037037037037E-2</v>
      </c>
      <c r="R27" s="54">
        <f t="shared" si="3"/>
        <v>1.0358796296296293E-2</v>
      </c>
      <c r="S27" s="55">
        <f t="shared" si="8"/>
        <v>16</v>
      </c>
      <c r="T27" s="57">
        <v>2.989583333333333E-2</v>
      </c>
      <c r="U27" s="60">
        <f t="shared" si="9"/>
        <v>5.1736111111111045E-3</v>
      </c>
      <c r="V27" s="59" t="s">
        <v>30</v>
      </c>
    </row>
    <row r="28" spans="1:22" ht="19.8" customHeight="1" x14ac:dyDescent="0.3">
      <c r="A28" s="52">
        <v>17</v>
      </c>
      <c r="B28" s="53">
        <v>45</v>
      </c>
      <c r="C28" s="45" t="s">
        <v>80</v>
      </c>
      <c r="D28" s="53">
        <v>1986</v>
      </c>
      <c r="E28" s="53"/>
      <c r="F28" s="45" t="s">
        <v>81</v>
      </c>
      <c r="G28" s="54">
        <v>9.3287037037037036E-3</v>
      </c>
      <c r="H28" s="55">
        <f t="shared" si="4"/>
        <v>19</v>
      </c>
      <c r="I28" s="54">
        <f t="shared" si="0"/>
        <v>6.2500000000000056E-4</v>
      </c>
      <c r="J28" s="55">
        <f t="shared" si="5"/>
        <v>20</v>
      </c>
      <c r="K28" s="56">
        <v>9.9537037037037042E-3</v>
      </c>
      <c r="L28" s="54">
        <f t="shared" si="1"/>
        <v>9.0277777777777769E-3</v>
      </c>
      <c r="M28" s="55">
        <f t="shared" si="6"/>
        <v>16</v>
      </c>
      <c r="N28" s="56">
        <v>1.8981481481481481E-2</v>
      </c>
      <c r="O28" s="54">
        <f t="shared" si="2"/>
        <v>6.9444444444444545E-4</v>
      </c>
      <c r="P28" s="55">
        <f t="shared" si="7"/>
        <v>15</v>
      </c>
      <c r="Q28" s="56">
        <v>1.9675925925925927E-2</v>
      </c>
      <c r="R28" s="54">
        <f t="shared" si="3"/>
        <v>1.0613425925925929E-2</v>
      </c>
      <c r="S28" s="55">
        <f t="shared" si="8"/>
        <v>18</v>
      </c>
      <c r="T28" s="57">
        <v>3.0289351851851855E-2</v>
      </c>
      <c r="U28" s="60">
        <f t="shared" si="9"/>
        <v>5.5671296296296302E-3</v>
      </c>
      <c r="V28" s="59" t="s">
        <v>30</v>
      </c>
    </row>
    <row r="29" spans="1:22" ht="19.8" customHeight="1" x14ac:dyDescent="0.3">
      <c r="A29" s="52">
        <v>18</v>
      </c>
      <c r="B29" s="53">
        <v>21</v>
      </c>
      <c r="C29" s="45" t="s">
        <v>82</v>
      </c>
      <c r="D29" s="53">
        <v>1992</v>
      </c>
      <c r="E29" s="53" t="s">
        <v>78</v>
      </c>
      <c r="F29" s="45" t="s">
        <v>56</v>
      </c>
      <c r="G29" s="54">
        <v>9.6296296296296303E-3</v>
      </c>
      <c r="H29" s="55">
        <f t="shared" si="4"/>
        <v>20</v>
      </c>
      <c r="I29" s="54">
        <f t="shared" si="0"/>
        <v>2.6620370370370253E-4</v>
      </c>
      <c r="J29" s="55">
        <f t="shared" si="5"/>
        <v>4</v>
      </c>
      <c r="K29" s="56">
        <v>9.8958333333333329E-3</v>
      </c>
      <c r="L29" s="54">
        <f t="shared" si="1"/>
        <v>1.0474537037037036E-2</v>
      </c>
      <c r="M29" s="55">
        <f t="shared" si="6"/>
        <v>19</v>
      </c>
      <c r="N29" s="56">
        <v>2.0370370370370369E-2</v>
      </c>
      <c r="O29" s="54">
        <f t="shared" si="2"/>
        <v>6.9444444444444545E-4</v>
      </c>
      <c r="P29" s="55">
        <f t="shared" si="7"/>
        <v>15</v>
      </c>
      <c r="Q29" s="56">
        <v>2.1064814814814814E-2</v>
      </c>
      <c r="R29" s="54">
        <f t="shared" si="3"/>
        <v>1.0486111111111106E-2</v>
      </c>
      <c r="S29" s="55">
        <f t="shared" si="8"/>
        <v>17</v>
      </c>
      <c r="T29" s="57">
        <v>3.155092592592592E-2</v>
      </c>
      <c r="U29" s="60">
        <f t="shared" si="9"/>
        <v>6.8287037037036945E-3</v>
      </c>
      <c r="V29" s="59" t="s">
        <v>30</v>
      </c>
    </row>
    <row r="30" spans="1:22" ht="19.8" customHeight="1" x14ac:dyDescent="0.3">
      <c r="A30" s="52">
        <v>19</v>
      </c>
      <c r="B30" s="53">
        <v>3</v>
      </c>
      <c r="C30" s="45" t="s">
        <v>83</v>
      </c>
      <c r="D30" s="53">
        <v>2002</v>
      </c>
      <c r="E30" s="53" t="s">
        <v>30</v>
      </c>
      <c r="F30" s="45" t="s">
        <v>39</v>
      </c>
      <c r="G30" s="54">
        <v>9.1435185185185178E-3</v>
      </c>
      <c r="H30" s="55">
        <f t="shared" si="4"/>
        <v>18</v>
      </c>
      <c r="I30" s="54">
        <f t="shared" si="0"/>
        <v>2.3148148148148182E-4</v>
      </c>
      <c r="J30" s="55">
        <f t="shared" si="5"/>
        <v>2</v>
      </c>
      <c r="K30" s="56">
        <v>9.3749999999999997E-3</v>
      </c>
      <c r="L30" s="54">
        <f t="shared" si="1"/>
        <v>1.1504629629629627E-2</v>
      </c>
      <c r="M30" s="55">
        <f t="shared" si="6"/>
        <v>20</v>
      </c>
      <c r="N30" s="56">
        <v>2.0879629629629626E-2</v>
      </c>
      <c r="O30" s="54">
        <f t="shared" si="2"/>
        <v>7.0601851851851902E-4</v>
      </c>
      <c r="P30" s="55">
        <f t="shared" si="7"/>
        <v>17</v>
      </c>
      <c r="Q30" s="56">
        <v>2.1585648148148145E-2</v>
      </c>
      <c r="R30" s="54">
        <f t="shared" si="3"/>
        <v>1.4340277777777778E-2</v>
      </c>
      <c r="S30" s="55">
        <f t="shared" si="8"/>
        <v>20</v>
      </c>
      <c r="T30" s="57">
        <v>3.5925925925925924E-2</v>
      </c>
      <c r="U30" s="60">
        <f t="shared" si="9"/>
        <v>1.1203703703703698E-2</v>
      </c>
      <c r="V30" s="59">
        <v>1</v>
      </c>
    </row>
    <row r="31" spans="1:22" ht="19.8" customHeight="1" x14ac:dyDescent="0.3">
      <c r="A31" s="52">
        <v>20</v>
      </c>
      <c r="B31" s="53">
        <v>22</v>
      </c>
      <c r="C31" s="45" t="s">
        <v>84</v>
      </c>
      <c r="D31" s="53">
        <v>1991</v>
      </c>
      <c r="E31" s="53"/>
      <c r="F31" s="45" t="s">
        <v>56</v>
      </c>
      <c r="G31" s="54">
        <v>1.1215277777777777E-2</v>
      </c>
      <c r="H31" s="55">
        <f t="shared" si="4"/>
        <v>21</v>
      </c>
      <c r="I31" s="54">
        <f t="shared" si="0"/>
        <v>4.6296296296296363E-4</v>
      </c>
      <c r="J31" s="55">
        <f t="shared" si="5"/>
        <v>17</v>
      </c>
      <c r="K31" s="56">
        <v>1.1678240740740741E-2</v>
      </c>
      <c r="L31" s="54">
        <f t="shared" si="1"/>
        <v>1.1585648148148149E-2</v>
      </c>
      <c r="M31" s="55">
        <f t="shared" si="6"/>
        <v>21</v>
      </c>
      <c r="N31" s="56">
        <v>2.326388888888889E-2</v>
      </c>
      <c r="O31" s="54">
        <f t="shared" si="2"/>
        <v>7.5231481481481677E-4</v>
      </c>
      <c r="P31" s="55">
        <f t="shared" si="7"/>
        <v>19</v>
      </c>
      <c r="Q31" s="56">
        <v>2.4016203703703706E-2</v>
      </c>
      <c r="R31" s="54">
        <f t="shared" si="3"/>
        <v>1.4189814814814815E-2</v>
      </c>
      <c r="S31" s="55">
        <f t="shared" si="8"/>
        <v>19</v>
      </c>
      <c r="T31" s="57">
        <v>3.8206018518518521E-2</v>
      </c>
      <c r="U31" s="60">
        <f t="shared" si="9"/>
        <v>1.3483796296296296E-2</v>
      </c>
      <c r="V31" s="59"/>
    </row>
    <row r="32" spans="1:22" ht="19.8" customHeight="1" x14ac:dyDescent="0.3">
      <c r="A32" s="52">
        <v>21</v>
      </c>
      <c r="B32" s="53">
        <v>2</v>
      </c>
      <c r="C32" s="45" t="s">
        <v>85</v>
      </c>
      <c r="D32" s="53">
        <v>2001</v>
      </c>
      <c r="E32" s="53" t="s">
        <v>30</v>
      </c>
      <c r="F32" s="45" t="s">
        <v>56</v>
      </c>
      <c r="G32" s="54">
        <v>8.4837962962962966E-3</v>
      </c>
      <c r="H32" s="55">
        <f t="shared" si="4"/>
        <v>11</v>
      </c>
      <c r="I32" s="54">
        <f t="shared" si="0"/>
        <v>4.5138888888889006E-4</v>
      </c>
      <c r="J32" s="55">
        <f t="shared" si="5"/>
        <v>16</v>
      </c>
      <c r="K32" s="56">
        <v>8.9351851851851866E-3</v>
      </c>
      <c r="L32" s="54">
        <f t="shared" si="1"/>
        <v>9.7569444444444448E-3</v>
      </c>
      <c r="M32" s="55">
        <f t="shared" si="6"/>
        <v>17</v>
      </c>
      <c r="N32" s="56">
        <v>1.8692129629629631E-2</v>
      </c>
      <c r="O32" s="54">
        <f t="shared" si="2"/>
        <v>8.1018518518518462E-4</v>
      </c>
      <c r="P32" s="55">
        <f t="shared" si="7"/>
        <v>21</v>
      </c>
      <c r="Q32" s="56">
        <v>1.9502314814814816E-2</v>
      </c>
      <c r="R32" s="54">
        <f t="shared" si="3"/>
        <v>2.0868055555555553E-2</v>
      </c>
      <c r="S32" s="55">
        <f t="shared" si="8"/>
        <v>21</v>
      </c>
      <c r="T32" s="57">
        <v>4.0370370370370369E-2</v>
      </c>
      <c r="U32" s="60">
        <f t="shared" si="9"/>
        <v>1.5648148148148144E-2</v>
      </c>
      <c r="V32" s="59"/>
    </row>
    <row r="33" spans="1:22" x14ac:dyDescent="0.3">
      <c r="A33" s="30"/>
      <c r="B33" s="30"/>
      <c r="C33" s="30"/>
      <c r="D33" s="30"/>
      <c r="E33" s="30"/>
      <c r="F33" s="30"/>
      <c r="G33" s="61"/>
      <c r="H33" s="30"/>
      <c r="I33" s="61"/>
      <c r="J33" s="30"/>
      <c r="K33" s="62"/>
      <c r="L33" s="6"/>
      <c r="M33" s="63"/>
      <c r="N33" s="63"/>
      <c r="O33" s="6"/>
      <c r="P33" s="63"/>
      <c r="Q33" s="63"/>
      <c r="R33" s="6"/>
      <c r="S33" s="63"/>
      <c r="T33" s="6"/>
      <c r="U33" s="6"/>
      <c r="V33" s="6"/>
    </row>
    <row r="34" spans="1:22" s="42" customFormat="1" ht="18.600000000000001" customHeight="1" x14ac:dyDescent="0.3">
      <c r="A34" s="64"/>
      <c r="B34" s="34" t="s">
        <v>40</v>
      </c>
      <c r="C34" s="64"/>
      <c r="D34" s="64"/>
      <c r="E34" s="64"/>
      <c r="F34" s="65"/>
      <c r="G34" s="64" t="s">
        <v>41</v>
      </c>
      <c r="H34" s="66"/>
      <c r="I34" s="64"/>
      <c r="J34" s="66"/>
      <c r="K34" s="66"/>
      <c r="L34" s="67"/>
      <c r="M34" s="68"/>
      <c r="N34" s="68"/>
      <c r="O34" s="67"/>
      <c r="P34" s="68"/>
      <c r="Q34" s="68"/>
      <c r="R34" s="69"/>
      <c r="S34" s="67"/>
      <c r="T34" s="67"/>
      <c r="U34" s="67"/>
      <c r="V34" s="67"/>
    </row>
    <row r="35" spans="1:22" s="42" customFormat="1" ht="18.600000000000001" customHeight="1" x14ac:dyDescent="0.3">
      <c r="A35" s="64"/>
      <c r="B35" s="64" t="s">
        <v>42</v>
      </c>
      <c r="C35" s="64"/>
      <c r="D35" s="64"/>
      <c r="E35" s="64"/>
      <c r="F35" s="65"/>
      <c r="G35" s="64" t="s">
        <v>43</v>
      </c>
      <c r="H35" s="66"/>
      <c r="I35" s="64"/>
      <c r="J35" s="66"/>
      <c r="K35" s="66"/>
      <c r="L35" s="67"/>
      <c r="M35" s="68"/>
      <c r="N35" s="68"/>
      <c r="O35" s="67"/>
      <c r="P35" s="68"/>
      <c r="Q35" s="68"/>
      <c r="R35" s="69"/>
      <c r="S35" s="67"/>
      <c r="T35" s="67"/>
      <c r="U35" s="67"/>
      <c r="V35" s="67"/>
    </row>
    <row r="36" spans="1:22" s="42" customFormat="1" ht="18.600000000000001" customHeight="1" x14ac:dyDescent="0.3">
      <c r="A36" s="64"/>
      <c r="B36" s="64" t="s">
        <v>44</v>
      </c>
      <c r="C36" s="64"/>
      <c r="D36" s="64"/>
      <c r="E36" s="64"/>
      <c r="F36" s="65"/>
      <c r="G36" s="64" t="s">
        <v>45</v>
      </c>
      <c r="H36" s="66"/>
      <c r="I36" s="64"/>
      <c r="J36" s="66"/>
      <c r="K36" s="66"/>
      <c r="L36" s="67"/>
      <c r="M36" s="68"/>
      <c r="N36" s="68"/>
      <c r="O36" s="67"/>
      <c r="P36" s="68"/>
      <c r="Q36" s="68"/>
      <c r="R36" s="69"/>
      <c r="S36" s="68"/>
      <c r="T36" s="67"/>
      <c r="U36" s="67"/>
      <c r="V36" s="67"/>
    </row>
    <row r="37" spans="1:22" s="42" customFormat="1" ht="18.600000000000001" customHeight="1" x14ac:dyDescent="0.3">
      <c r="A37" s="64"/>
      <c r="B37" s="64" t="s">
        <v>46</v>
      </c>
      <c r="C37" s="64"/>
      <c r="D37" s="64"/>
      <c r="E37" s="64"/>
      <c r="F37" s="65"/>
      <c r="G37" s="70" t="s">
        <v>47</v>
      </c>
      <c r="H37" s="66"/>
      <c r="I37" s="64"/>
      <c r="J37" s="66"/>
      <c r="K37" s="64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</row>
  </sheetData>
  <mergeCells count="10">
    <mergeCell ref="A6:V6"/>
    <mergeCell ref="T10:V10"/>
    <mergeCell ref="A1:V1"/>
    <mergeCell ref="A2:V2"/>
    <mergeCell ref="A3:V3"/>
    <mergeCell ref="A4:V4"/>
    <mergeCell ref="A5:V5"/>
    <mergeCell ref="A7:V7"/>
    <mergeCell ref="A8:V8"/>
    <mergeCell ref="A9:C9"/>
  </mergeCells>
  <pageMargins left="0.7" right="0.7" top="0.75" bottom="0.75" header="0.3" footer="0.3"/>
  <pageSetup paperSize="9" scale="6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6"/>
  <sheetViews>
    <sheetView zoomScale="90" zoomScaleNormal="90" workbookViewId="0">
      <selection activeCell="X12" sqref="X12"/>
    </sheetView>
  </sheetViews>
  <sheetFormatPr defaultRowHeight="14.4" x14ac:dyDescent="0.3"/>
  <cols>
    <col min="1" max="1" width="7.5546875" customWidth="1"/>
    <col min="2" max="2" width="6" customWidth="1"/>
    <col min="3" max="3" width="21.5546875" customWidth="1"/>
    <col min="6" max="6" width="21.44140625" customWidth="1"/>
    <col min="8" max="8" width="4.109375" customWidth="1"/>
    <col min="10" max="10" width="4.88671875" customWidth="1"/>
    <col min="11" max="11" width="0.109375" hidden="1" customWidth="1"/>
    <col min="12" max="12" width="10" customWidth="1"/>
    <col min="13" max="13" width="4.44140625" customWidth="1"/>
    <col min="14" max="14" width="8.88671875" hidden="1" customWidth="1"/>
    <col min="16" max="16" width="5.21875" customWidth="1"/>
    <col min="17" max="17" width="8.88671875" hidden="1" customWidth="1"/>
    <col min="19" max="19" width="4.5546875" customWidth="1"/>
    <col min="20" max="20" width="11.5546875" customWidth="1"/>
    <col min="21" max="21" width="10.88671875" customWidth="1"/>
  </cols>
  <sheetData>
    <row r="1" spans="1:22" x14ac:dyDescent="0.3">
      <c r="A1" s="72" t="s">
        <v>0</v>
      </c>
      <c r="B1" s="72"/>
      <c r="C1" s="72"/>
      <c r="D1" s="72"/>
      <c r="E1" s="72"/>
      <c r="F1" s="72"/>
      <c r="G1" s="73"/>
      <c r="H1" s="72"/>
      <c r="I1" s="73"/>
      <c r="J1" s="72"/>
      <c r="K1" s="72"/>
      <c r="L1" s="73"/>
      <c r="M1" s="72"/>
      <c r="N1" s="72"/>
      <c r="O1" s="73"/>
      <c r="P1" s="72"/>
      <c r="Q1" s="72"/>
      <c r="R1" s="73"/>
      <c r="S1" s="72"/>
      <c r="T1" s="72"/>
      <c r="U1" s="72"/>
      <c r="V1" s="72"/>
    </row>
    <row r="2" spans="1:22" x14ac:dyDescent="0.3">
      <c r="A2" s="72" t="s">
        <v>1</v>
      </c>
      <c r="B2" s="72"/>
      <c r="C2" s="72"/>
      <c r="D2" s="72"/>
      <c r="E2" s="72"/>
      <c r="F2" s="72"/>
      <c r="G2" s="73"/>
      <c r="H2" s="72"/>
      <c r="I2" s="73"/>
      <c r="J2" s="72"/>
      <c r="K2" s="72"/>
      <c r="L2" s="73"/>
      <c r="M2" s="72"/>
      <c r="N2" s="72"/>
      <c r="O2" s="73"/>
      <c r="P2" s="72"/>
      <c r="Q2" s="72"/>
      <c r="R2" s="73"/>
      <c r="S2" s="72"/>
      <c r="T2" s="72"/>
      <c r="U2" s="72"/>
      <c r="V2" s="72"/>
    </row>
    <row r="3" spans="1:22" x14ac:dyDescent="0.3">
      <c r="A3" s="72" t="s">
        <v>2</v>
      </c>
      <c r="B3" s="72"/>
      <c r="C3" s="72"/>
      <c r="D3" s="72"/>
      <c r="E3" s="72"/>
      <c r="F3" s="72"/>
      <c r="G3" s="73"/>
      <c r="H3" s="72"/>
      <c r="I3" s="73"/>
      <c r="J3" s="72"/>
      <c r="K3" s="72"/>
      <c r="L3" s="73"/>
      <c r="M3" s="72"/>
      <c r="N3" s="72"/>
      <c r="O3" s="73"/>
      <c r="P3" s="72"/>
      <c r="Q3" s="72"/>
      <c r="R3" s="73"/>
      <c r="S3" s="72"/>
      <c r="T3" s="72"/>
      <c r="U3" s="72"/>
      <c r="V3" s="72"/>
    </row>
    <row r="4" spans="1:22" x14ac:dyDescent="0.3">
      <c r="A4" s="72" t="s">
        <v>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15.6" x14ac:dyDescent="0.3">
      <c r="A5" s="26" t="s">
        <v>141</v>
      </c>
      <c r="B5" s="26"/>
      <c r="C5" s="26"/>
      <c r="D5" s="26"/>
      <c r="E5" s="26"/>
      <c r="F5" s="26"/>
      <c r="G5" s="27"/>
      <c r="H5" s="26"/>
      <c r="I5" s="27"/>
      <c r="J5" s="26"/>
      <c r="K5" s="26"/>
      <c r="L5" s="27"/>
      <c r="M5" s="26"/>
      <c r="N5" s="26"/>
      <c r="O5" s="27"/>
      <c r="P5" s="26"/>
      <c r="Q5" s="26"/>
      <c r="R5" s="27"/>
      <c r="S5" s="26"/>
      <c r="T5" s="26"/>
      <c r="U5" s="26"/>
      <c r="V5" s="26"/>
    </row>
    <row r="6" spans="1:22" x14ac:dyDescent="0.3">
      <c r="A6" s="22" t="s">
        <v>142</v>
      </c>
      <c r="B6" s="22"/>
      <c r="C6" s="22"/>
      <c r="D6" s="22"/>
      <c r="E6" s="22"/>
      <c r="F6" s="22"/>
      <c r="G6" s="23"/>
      <c r="H6" s="22"/>
      <c r="I6" s="23"/>
      <c r="J6" s="22"/>
      <c r="K6" s="22"/>
      <c r="L6" s="23"/>
      <c r="M6" s="22"/>
      <c r="N6" s="22"/>
      <c r="O6" s="23"/>
      <c r="P6" s="22"/>
      <c r="Q6" s="22"/>
      <c r="R6" s="23"/>
      <c r="S6" s="22"/>
      <c r="T6" s="22"/>
      <c r="U6" s="22"/>
      <c r="V6" s="22"/>
    </row>
    <row r="7" spans="1:22" x14ac:dyDescent="0.3">
      <c r="A7" s="74" t="s">
        <v>86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</row>
    <row r="8" spans="1:22" x14ac:dyDescent="0.3">
      <c r="A8" s="23" t="s">
        <v>49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x14ac:dyDescent="0.3">
      <c r="A9" s="18" t="s">
        <v>8</v>
      </c>
      <c r="B9" s="18"/>
      <c r="C9" s="18"/>
      <c r="D9" s="1"/>
      <c r="E9" s="1"/>
      <c r="F9" s="29"/>
      <c r="G9" s="3"/>
      <c r="H9" s="1"/>
      <c r="I9" s="3"/>
      <c r="J9" s="1"/>
      <c r="K9" s="1"/>
      <c r="L9" s="3"/>
      <c r="M9" s="1"/>
      <c r="N9" s="1"/>
      <c r="O9" s="3"/>
      <c r="P9" s="1"/>
      <c r="Q9" s="1"/>
      <c r="R9" s="3"/>
      <c r="S9" s="1"/>
      <c r="T9" s="46"/>
      <c r="U9" s="17" t="s">
        <v>50</v>
      </c>
      <c r="V9" s="6"/>
    </row>
    <row r="10" spans="1:22" x14ac:dyDescent="0.3">
      <c r="A10" s="44" t="s">
        <v>9</v>
      </c>
      <c r="B10" s="44"/>
      <c r="C10" s="44"/>
      <c r="D10" s="44"/>
      <c r="E10" s="44"/>
      <c r="F10" s="29"/>
      <c r="G10" s="5"/>
      <c r="H10" s="6"/>
      <c r="I10" s="5"/>
      <c r="J10" s="4"/>
      <c r="K10" s="4"/>
      <c r="L10" s="5"/>
      <c r="M10" s="4"/>
      <c r="N10" s="4"/>
      <c r="O10" s="5"/>
      <c r="P10" s="4"/>
      <c r="Q10" s="4"/>
      <c r="R10" s="5"/>
      <c r="S10" s="4"/>
      <c r="T10" s="19" t="s">
        <v>11</v>
      </c>
      <c r="U10" s="19"/>
      <c r="V10" s="19"/>
    </row>
    <row r="11" spans="1:22" ht="29.4" customHeight="1" x14ac:dyDescent="0.3">
      <c r="A11" s="75" t="s">
        <v>12</v>
      </c>
      <c r="B11" s="75" t="s">
        <v>13</v>
      </c>
      <c r="C11" s="75" t="s">
        <v>14</v>
      </c>
      <c r="D11" s="75" t="s">
        <v>15</v>
      </c>
      <c r="E11" s="75" t="s">
        <v>16</v>
      </c>
      <c r="F11" s="75" t="s">
        <v>17</v>
      </c>
      <c r="G11" s="76" t="s">
        <v>18</v>
      </c>
      <c r="H11" s="77" t="s">
        <v>19</v>
      </c>
      <c r="I11" s="76" t="s">
        <v>20</v>
      </c>
      <c r="J11" s="77" t="s">
        <v>19</v>
      </c>
      <c r="K11" s="77" t="s">
        <v>21</v>
      </c>
      <c r="L11" s="76" t="s">
        <v>22</v>
      </c>
      <c r="M11" s="77" t="s">
        <v>19</v>
      </c>
      <c r="N11" s="77" t="s">
        <v>23</v>
      </c>
      <c r="O11" s="76" t="s">
        <v>24</v>
      </c>
      <c r="P11" s="77" t="s">
        <v>19</v>
      </c>
      <c r="Q11" s="77" t="s">
        <v>25</v>
      </c>
      <c r="R11" s="76" t="s">
        <v>143</v>
      </c>
      <c r="S11" s="77" t="s">
        <v>19</v>
      </c>
      <c r="T11" s="78" t="s">
        <v>26</v>
      </c>
      <c r="U11" s="79" t="s">
        <v>27</v>
      </c>
      <c r="V11" s="79" t="s">
        <v>28</v>
      </c>
    </row>
    <row r="12" spans="1:22" ht="22.2" customHeight="1" x14ac:dyDescent="0.3">
      <c r="A12" s="52">
        <v>1</v>
      </c>
      <c r="B12" s="82">
        <v>32</v>
      </c>
      <c r="C12" s="89" t="s">
        <v>87</v>
      </c>
      <c r="D12" s="82">
        <v>1997</v>
      </c>
      <c r="E12" s="82" t="s">
        <v>55</v>
      </c>
      <c r="F12" s="89" t="s">
        <v>56</v>
      </c>
      <c r="G12" s="83">
        <v>8.5995370370370357E-3</v>
      </c>
      <c r="H12" s="84">
        <f>RANK(G12,$G$12:$G$21,1)</f>
        <v>1</v>
      </c>
      <c r="I12" s="83">
        <f t="shared" ref="I12:I21" si="0">K12-G12</f>
        <v>3.5879629629629803E-4</v>
      </c>
      <c r="J12" s="84">
        <f>RANK(I12,$I$12:$I$21,1)</f>
        <v>4</v>
      </c>
      <c r="K12" s="83">
        <v>8.9583333333333338E-3</v>
      </c>
      <c r="L12" s="83">
        <f t="shared" ref="L12:L21" si="1">N12-K12</f>
        <v>8.9583333333333338E-3</v>
      </c>
      <c r="M12" s="84">
        <f>RANK(L12,$L$12:$L$21,1)</f>
        <v>1</v>
      </c>
      <c r="N12" s="85">
        <v>1.7916666666666668E-2</v>
      </c>
      <c r="O12" s="83">
        <f t="shared" ref="O12:O21" si="2">Q12-N12</f>
        <v>6.5972222222222127E-4</v>
      </c>
      <c r="P12" s="84">
        <f>RANK(O12,$O$12:$O$21,1)</f>
        <v>6</v>
      </c>
      <c r="Q12" s="85">
        <v>1.8576388888888889E-2</v>
      </c>
      <c r="R12" s="83">
        <f t="shared" ref="R12:R21" si="3">T12-Q12</f>
        <v>9.7569444444444431E-3</v>
      </c>
      <c r="S12" s="84">
        <f>RANK(R12,$R$12:$R$21,1)</f>
        <v>1</v>
      </c>
      <c r="T12" s="80">
        <v>2.8333333333333332E-2</v>
      </c>
      <c r="U12" s="86">
        <v>0</v>
      </c>
      <c r="V12" s="87" t="s">
        <v>30</v>
      </c>
    </row>
    <row r="13" spans="1:22" ht="22.2" customHeight="1" x14ac:dyDescent="0.3">
      <c r="A13" s="52">
        <v>2</v>
      </c>
      <c r="B13" s="82">
        <v>28</v>
      </c>
      <c r="C13" s="89" t="s">
        <v>88</v>
      </c>
      <c r="D13" s="82">
        <v>1990</v>
      </c>
      <c r="E13" s="82" t="s">
        <v>55</v>
      </c>
      <c r="F13" s="89" t="s">
        <v>89</v>
      </c>
      <c r="G13" s="83">
        <v>9.1435185185185178E-3</v>
      </c>
      <c r="H13" s="84">
        <f t="shared" ref="H13:H21" si="4">RANK(G13,$G$12:$G$21,1)</f>
        <v>2</v>
      </c>
      <c r="I13" s="83">
        <f t="shared" si="0"/>
        <v>3.8194444444444517E-4</v>
      </c>
      <c r="J13" s="84">
        <f t="shared" ref="J13:J21" si="5">RANK(I13,$I$12:$I$21,1)</f>
        <v>7</v>
      </c>
      <c r="K13" s="85">
        <v>9.525462962962963E-3</v>
      </c>
      <c r="L13" s="83">
        <f t="shared" si="1"/>
        <v>9.8263888888888897E-3</v>
      </c>
      <c r="M13" s="84">
        <f t="shared" ref="M13:M21" si="6">RANK(L13,$L$12:$L$21,1)</f>
        <v>3</v>
      </c>
      <c r="N13" s="85">
        <v>1.9351851851851853E-2</v>
      </c>
      <c r="O13" s="83">
        <f t="shared" si="2"/>
        <v>5.3240740740740505E-4</v>
      </c>
      <c r="P13" s="84">
        <f t="shared" ref="P13:P20" si="7">RANK(O13,$O$12:$O$21,1)</f>
        <v>3</v>
      </c>
      <c r="Q13" s="85">
        <v>1.9884259259259258E-2</v>
      </c>
      <c r="R13" s="83">
        <f t="shared" si="3"/>
        <v>1.0567129629629631E-2</v>
      </c>
      <c r="S13" s="84">
        <f t="shared" ref="S13:S21" si="8">RANK(R13,$R$12:$R$21,1)</f>
        <v>3</v>
      </c>
      <c r="T13" s="80">
        <v>3.0451388888888889E-2</v>
      </c>
      <c r="U13" s="88">
        <f>T13-$T$12</f>
        <v>2.1180555555555571E-3</v>
      </c>
      <c r="V13" s="87" t="s">
        <v>30</v>
      </c>
    </row>
    <row r="14" spans="1:22" ht="22.2" customHeight="1" x14ac:dyDescent="0.3">
      <c r="A14" s="52">
        <v>3</v>
      </c>
      <c r="B14" s="82">
        <v>24</v>
      </c>
      <c r="C14" s="89" t="s">
        <v>90</v>
      </c>
      <c r="D14" s="82">
        <v>1990</v>
      </c>
      <c r="E14" s="82" t="s">
        <v>55</v>
      </c>
      <c r="F14" s="89" t="s">
        <v>91</v>
      </c>
      <c r="G14" s="83">
        <v>9.525462962962963E-3</v>
      </c>
      <c r="H14" s="84">
        <f t="shared" si="4"/>
        <v>3</v>
      </c>
      <c r="I14" s="83">
        <f t="shared" si="0"/>
        <v>3.3564814814814742E-4</v>
      </c>
      <c r="J14" s="84">
        <f t="shared" si="5"/>
        <v>2</v>
      </c>
      <c r="K14" s="85">
        <v>9.8611111111111104E-3</v>
      </c>
      <c r="L14" s="83">
        <f t="shared" si="1"/>
        <v>1.0034722222222221E-2</v>
      </c>
      <c r="M14" s="84">
        <f t="shared" si="6"/>
        <v>5</v>
      </c>
      <c r="N14" s="85">
        <v>1.9895833333333331E-2</v>
      </c>
      <c r="O14" s="83">
        <f t="shared" si="2"/>
        <v>5.9027777777777984E-4</v>
      </c>
      <c r="P14" s="84">
        <f t="shared" si="7"/>
        <v>5</v>
      </c>
      <c r="Q14" s="85">
        <v>2.0486111111111111E-2</v>
      </c>
      <c r="R14" s="83">
        <f t="shared" si="3"/>
        <v>1.0706018518518517E-2</v>
      </c>
      <c r="S14" s="84">
        <f t="shared" si="8"/>
        <v>4</v>
      </c>
      <c r="T14" s="80">
        <v>3.1192129629629629E-2</v>
      </c>
      <c r="U14" s="88">
        <f t="shared" ref="U14:U21" si="9">T14-$T$12</f>
        <v>2.8587962962962968E-3</v>
      </c>
      <c r="V14" s="87" t="s">
        <v>30</v>
      </c>
    </row>
    <row r="15" spans="1:22" ht="22.2" customHeight="1" x14ac:dyDescent="0.3">
      <c r="A15" s="52">
        <v>4</v>
      </c>
      <c r="B15" s="82">
        <v>29</v>
      </c>
      <c r="C15" s="89" t="s">
        <v>92</v>
      </c>
      <c r="D15" s="82">
        <v>1999</v>
      </c>
      <c r="E15" s="82" t="s">
        <v>55</v>
      </c>
      <c r="F15" s="89" t="s">
        <v>67</v>
      </c>
      <c r="G15" s="83">
        <v>1.0497685185185186E-2</v>
      </c>
      <c r="H15" s="84">
        <f t="shared" si="4"/>
        <v>7</v>
      </c>
      <c r="I15" s="83">
        <f t="shared" si="0"/>
        <v>3.2407407407407385E-4</v>
      </c>
      <c r="J15" s="84">
        <f t="shared" si="5"/>
        <v>1</v>
      </c>
      <c r="K15" s="85">
        <v>1.082175925925926E-2</v>
      </c>
      <c r="L15" s="83">
        <f t="shared" si="1"/>
        <v>9.91898148148148E-3</v>
      </c>
      <c r="M15" s="84">
        <f t="shared" si="6"/>
        <v>4</v>
      </c>
      <c r="N15" s="85">
        <v>2.074074074074074E-2</v>
      </c>
      <c r="O15" s="83">
        <f t="shared" si="2"/>
        <v>5.5555555555555913E-4</v>
      </c>
      <c r="P15" s="84">
        <f t="shared" si="7"/>
        <v>4</v>
      </c>
      <c r="Q15" s="85">
        <v>2.1296296296296299E-2</v>
      </c>
      <c r="R15" s="83">
        <f t="shared" si="3"/>
        <v>1.0324074074074069E-2</v>
      </c>
      <c r="S15" s="84">
        <f t="shared" si="8"/>
        <v>2</v>
      </c>
      <c r="T15" s="80">
        <v>3.1620370370370368E-2</v>
      </c>
      <c r="U15" s="88">
        <f t="shared" si="9"/>
        <v>3.2870370370370362E-3</v>
      </c>
      <c r="V15" s="87" t="s">
        <v>30</v>
      </c>
    </row>
    <row r="16" spans="1:22" ht="22.2" customHeight="1" x14ac:dyDescent="0.3">
      <c r="A16" s="52">
        <v>5</v>
      </c>
      <c r="B16" s="82">
        <v>30</v>
      </c>
      <c r="C16" s="89" t="s">
        <v>93</v>
      </c>
      <c r="D16" s="82">
        <v>1990</v>
      </c>
      <c r="E16" s="82" t="s">
        <v>55</v>
      </c>
      <c r="F16" s="89" t="s">
        <v>31</v>
      </c>
      <c r="G16" s="83">
        <v>1.03125E-2</v>
      </c>
      <c r="H16" s="84">
        <f t="shared" si="4"/>
        <v>4</v>
      </c>
      <c r="I16" s="83">
        <f t="shared" si="0"/>
        <v>3.7037037037036986E-4</v>
      </c>
      <c r="J16" s="84">
        <f t="shared" si="5"/>
        <v>5</v>
      </c>
      <c r="K16" s="85">
        <v>1.068287037037037E-2</v>
      </c>
      <c r="L16" s="83">
        <f t="shared" si="1"/>
        <v>1.0104166666666668E-2</v>
      </c>
      <c r="M16" s="84">
        <f t="shared" si="6"/>
        <v>6</v>
      </c>
      <c r="N16" s="85">
        <v>2.0787037037037038E-2</v>
      </c>
      <c r="O16" s="83">
        <f t="shared" si="2"/>
        <v>4.8611111111111077E-4</v>
      </c>
      <c r="P16" s="84">
        <f t="shared" si="7"/>
        <v>1</v>
      </c>
      <c r="Q16" s="85">
        <v>2.1273148148148149E-2</v>
      </c>
      <c r="R16" s="83">
        <f t="shared" si="3"/>
        <v>1.0902777777777779E-2</v>
      </c>
      <c r="S16" s="84">
        <f t="shared" si="8"/>
        <v>5</v>
      </c>
      <c r="T16" s="80">
        <v>3.2175925925925927E-2</v>
      </c>
      <c r="U16" s="88">
        <f t="shared" si="9"/>
        <v>3.8425925925925954E-3</v>
      </c>
      <c r="V16" s="87" t="s">
        <v>30</v>
      </c>
    </row>
    <row r="17" spans="1:22" ht="22.2" customHeight="1" x14ac:dyDescent="0.3">
      <c r="A17" s="52">
        <v>6</v>
      </c>
      <c r="B17" s="82">
        <v>34</v>
      </c>
      <c r="C17" s="89" t="s">
        <v>94</v>
      </c>
      <c r="D17" s="82">
        <v>2000</v>
      </c>
      <c r="E17" s="82" t="s">
        <v>95</v>
      </c>
      <c r="F17" s="89" t="s">
        <v>89</v>
      </c>
      <c r="G17" s="83">
        <v>1.03125E-2</v>
      </c>
      <c r="H17" s="84">
        <f t="shared" si="4"/>
        <v>4</v>
      </c>
      <c r="I17" s="83">
        <f t="shared" si="0"/>
        <v>4.3981481481481302E-4</v>
      </c>
      <c r="J17" s="84">
        <f t="shared" si="5"/>
        <v>8</v>
      </c>
      <c r="K17" s="85">
        <v>1.0752314814814814E-2</v>
      </c>
      <c r="L17" s="83">
        <f t="shared" si="1"/>
        <v>9.6759259259259298E-3</v>
      </c>
      <c r="M17" s="84">
        <f t="shared" si="6"/>
        <v>2</v>
      </c>
      <c r="N17" s="85">
        <v>2.0428240740740743E-2</v>
      </c>
      <c r="O17" s="83">
        <f t="shared" si="2"/>
        <v>1.3425925925925931E-3</v>
      </c>
      <c r="P17" s="84">
        <f t="shared" si="7"/>
        <v>10</v>
      </c>
      <c r="Q17" s="85">
        <v>2.1770833333333336E-2</v>
      </c>
      <c r="R17" s="83">
        <f t="shared" si="3"/>
        <v>1.1134259259259253E-2</v>
      </c>
      <c r="S17" s="84">
        <f t="shared" si="8"/>
        <v>6</v>
      </c>
      <c r="T17" s="80">
        <v>3.290509259259259E-2</v>
      </c>
      <c r="U17" s="88">
        <f t="shared" si="9"/>
        <v>4.5717592592592581E-3</v>
      </c>
      <c r="V17" s="87" t="s">
        <v>30</v>
      </c>
    </row>
    <row r="18" spans="1:22" ht="22.2" customHeight="1" x14ac:dyDescent="0.3">
      <c r="A18" s="52">
        <v>7</v>
      </c>
      <c r="B18" s="82">
        <v>35</v>
      </c>
      <c r="C18" s="89" t="s">
        <v>96</v>
      </c>
      <c r="D18" s="82">
        <v>1999</v>
      </c>
      <c r="E18" s="82" t="s">
        <v>30</v>
      </c>
      <c r="F18" s="89" t="s">
        <v>76</v>
      </c>
      <c r="G18" s="83">
        <v>1.0543981481481481E-2</v>
      </c>
      <c r="H18" s="84">
        <f t="shared" si="4"/>
        <v>8</v>
      </c>
      <c r="I18" s="83">
        <f t="shared" si="0"/>
        <v>3.8194444444444343E-4</v>
      </c>
      <c r="J18" s="84">
        <f t="shared" si="5"/>
        <v>6</v>
      </c>
      <c r="K18" s="85">
        <v>1.0925925925925924E-2</v>
      </c>
      <c r="L18" s="83">
        <f t="shared" si="1"/>
        <v>1.1319444444444446E-2</v>
      </c>
      <c r="M18" s="84">
        <f t="shared" si="6"/>
        <v>7</v>
      </c>
      <c r="N18" s="85">
        <v>2.224537037037037E-2</v>
      </c>
      <c r="O18" s="83">
        <f t="shared" si="2"/>
        <v>4.9768518518518434E-4</v>
      </c>
      <c r="P18" s="84">
        <f t="shared" si="7"/>
        <v>2</v>
      </c>
      <c r="Q18" s="85">
        <v>2.2743055555555555E-2</v>
      </c>
      <c r="R18" s="83">
        <f t="shared" si="3"/>
        <v>1.1458333333333331E-2</v>
      </c>
      <c r="S18" s="84">
        <f t="shared" si="8"/>
        <v>7</v>
      </c>
      <c r="T18" s="80">
        <v>3.4201388888888885E-2</v>
      </c>
      <c r="U18" s="88">
        <f t="shared" si="9"/>
        <v>5.8680555555555534E-3</v>
      </c>
      <c r="V18" s="87">
        <v>1</v>
      </c>
    </row>
    <row r="19" spans="1:22" ht="22.2" customHeight="1" x14ac:dyDescent="0.3">
      <c r="A19" s="52">
        <v>8</v>
      </c>
      <c r="B19" s="82">
        <v>26</v>
      </c>
      <c r="C19" s="89" t="s">
        <v>97</v>
      </c>
      <c r="D19" s="82">
        <v>1998</v>
      </c>
      <c r="E19" s="82" t="s">
        <v>69</v>
      </c>
      <c r="F19" s="89" t="s">
        <v>98</v>
      </c>
      <c r="G19" s="83">
        <v>1.03125E-2</v>
      </c>
      <c r="H19" s="84">
        <f t="shared" si="4"/>
        <v>4</v>
      </c>
      <c r="I19" s="83">
        <f t="shared" si="0"/>
        <v>3.5879629629629629E-4</v>
      </c>
      <c r="J19" s="84">
        <f t="shared" si="5"/>
        <v>3</v>
      </c>
      <c r="K19" s="85">
        <v>1.0671296296296297E-2</v>
      </c>
      <c r="L19" s="83">
        <f t="shared" si="1"/>
        <v>1.2222222222222225E-2</v>
      </c>
      <c r="M19" s="84">
        <f t="shared" si="6"/>
        <v>9</v>
      </c>
      <c r="N19" s="85">
        <v>2.2893518518518521E-2</v>
      </c>
      <c r="O19" s="83">
        <f t="shared" si="2"/>
        <v>1.1805555555555493E-3</v>
      </c>
      <c r="P19" s="84">
        <f t="shared" si="7"/>
        <v>9</v>
      </c>
      <c r="Q19" s="85">
        <v>2.4074074074074071E-2</v>
      </c>
      <c r="R19" s="83">
        <f t="shared" si="3"/>
        <v>1.1828703703703706E-2</v>
      </c>
      <c r="S19" s="84">
        <f t="shared" si="8"/>
        <v>8</v>
      </c>
      <c r="T19" s="80">
        <v>3.5902777777777777E-2</v>
      </c>
      <c r="U19" s="88">
        <f t="shared" si="9"/>
        <v>7.5694444444444446E-3</v>
      </c>
      <c r="V19" s="87">
        <v>1</v>
      </c>
    </row>
    <row r="20" spans="1:22" ht="22.2" customHeight="1" x14ac:dyDescent="0.3">
      <c r="A20" s="52">
        <v>9</v>
      </c>
      <c r="B20" s="82">
        <v>25</v>
      </c>
      <c r="C20" s="89" t="s">
        <v>99</v>
      </c>
      <c r="D20" s="82">
        <v>2000</v>
      </c>
      <c r="E20" s="82" t="s">
        <v>30</v>
      </c>
      <c r="F20" s="89" t="s">
        <v>91</v>
      </c>
      <c r="G20" s="83">
        <v>1.0729166666666666E-2</v>
      </c>
      <c r="H20" s="84">
        <f t="shared" si="4"/>
        <v>9</v>
      </c>
      <c r="I20" s="83">
        <f t="shared" si="0"/>
        <v>4.3981481481481476E-4</v>
      </c>
      <c r="J20" s="84">
        <f t="shared" si="5"/>
        <v>9</v>
      </c>
      <c r="K20" s="85">
        <v>1.1168981481481481E-2</v>
      </c>
      <c r="L20" s="83">
        <f t="shared" si="1"/>
        <v>1.2175925925925927E-2</v>
      </c>
      <c r="M20" s="84">
        <f t="shared" si="6"/>
        <v>8</v>
      </c>
      <c r="N20" s="85">
        <v>2.3344907407407408E-2</v>
      </c>
      <c r="O20" s="83">
        <f t="shared" si="2"/>
        <v>7.6388888888889034E-4</v>
      </c>
      <c r="P20" s="84">
        <f t="shared" si="7"/>
        <v>7</v>
      </c>
      <c r="Q20" s="85">
        <v>2.4108796296296298E-2</v>
      </c>
      <c r="R20" s="83">
        <f t="shared" si="3"/>
        <v>1.2430555555555552E-2</v>
      </c>
      <c r="S20" s="84">
        <f t="shared" si="8"/>
        <v>9</v>
      </c>
      <c r="T20" s="80">
        <v>3.6539351851851851E-2</v>
      </c>
      <c r="U20" s="88">
        <f t="shared" si="9"/>
        <v>8.2060185185185187E-3</v>
      </c>
      <c r="V20" s="87">
        <v>1</v>
      </c>
    </row>
    <row r="21" spans="1:22" ht="22.2" customHeight="1" x14ac:dyDescent="0.3">
      <c r="A21" s="52">
        <v>10</v>
      </c>
      <c r="B21" s="82">
        <v>27</v>
      </c>
      <c r="C21" s="89" t="s">
        <v>100</v>
      </c>
      <c r="D21" s="82">
        <v>2002</v>
      </c>
      <c r="E21" s="82" t="s">
        <v>30</v>
      </c>
      <c r="F21" s="89" t="s">
        <v>56</v>
      </c>
      <c r="G21" s="85">
        <v>1.1238425925925928E-2</v>
      </c>
      <c r="H21" s="84">
        <f t="shared" si="4"/>
        <v>10</v>
      </c>
      <c r="I21" s="83">
        <f t="shared" si="0"/>
        <v>6.8287037037037014E-4</v>
      </c>
      <c r="J21" s="84">
        <f t="shared" si="5"/>
        <v>10</v>
      </c>
      <c r="K21" s="85">
        <v>1.1921296296296298E-2</v>
      </c>
      <c r="L21" s="83">
        <f t="shared" si="1"/>
        <v>1.3310185185185185E-2</v>
      </c>
      <c r="M21" s="84">
        <f t="shared" si="6"/>
        <v>10</v>
      </c>
      <c r="N21" s="85">
        <v>2.5231481481481483E-2</v>
      </c>
      <c r="O21" s="83">
        <f t="shared" si="2"/>
        <v>9.7222222222222154E-4</v>
      </c>
      <c r="P21" s="84">
        <f>RANK(O21,$O$12:$O$21,1)</f>
        <v>8</v>
      </c>
      <c r="Q21" s="85">
        <v>2.6203703703703705E-2</v>
      </c>
      <c r="R21" s="83">
        <f t="shared" si="3"/>
        <v>1.366898148148148E-2</v>
      </c>
      <c r="S21" s="84">
        <f t="shared" si="8"/>
        <v>10</v>
      </c>
      <c r="T21" s="80">
        <v>3.9872685185185185E-2</v>
      </c>
      <c r="U21" s="88">
        <f t="shared" si="9"/>
        <v>1.1539351851851853E-2</v>
      </c>
      <c r="V21" s="87">
        <v>1</v>
      </c>
    </row>
    <row r="23" spans="1:22" x14ac:dyDescent="0.3">
      <c r="A23" s="90"/>
      <c r="B23" s="34" t="s">
        <v>40</v>
      </c>
      <c r="C23" s="35"/>
      <c r="D23" s="31"/>
      <c r="E23" s="31"/>
      <c r="F23" s="31"/>
      <c r="G23" s="31" t="s">
        <v>41</v>
      </c>
      <c r="H23" s="33"/>
      <c r="I23" s="31"/>
      <c r="J23" s="33"/>
      <c r="K23" s="15"/>
    </row>
    <row r="24" spans="1:22" x14ac:dyDescent="0.3">
      <c r="A24" s="90"/>
      <c r="B24" s="35" t="s">
        <v>42</v>
      </c>
      <c r="C24" s="35"/>
      <c r="D24" s="31"/>
      <c r="E24" s="35"/>
      <c r="F24" s="35"/>
      <c r="G24" s="35" t="s">
        <v>43</v>
      </c>
      <c r="H24" s="37"/>
      <c r="I24" s="35"/>
      <c r="J24" s="37"/>
      <c r="K24" s="16"/>
    </row>
    <row r="25" spans="1:22" x14ac:dyDescent="0.3">
      <c r="A25" s="90"/>
      <c r="B25" s="35" t="s">
        <v>44</v>
      </c>
      <c r="C25" s="35"/>
      <c r="D25" s="35"/>
      <c r="E25" s="35"/>
      <c r="F25" s="35"/>
      <c r="G25" s="31" t="s">
        <v>45</v>
      </c>
      <c r="H25" s="37"/>
      <c r="I25" s="35"/>
      <c r="J25" s="37"/>
      <c r="K25" s="16"/>
    </row>
    <row r="26" spans="1:22" x14ac:dyDescent="0.3">
      <c r="A26" s="90"/>
      <c r="B26" s="35" t="s">
        <v>46</v>
      </c>
      <c r="C26" s="35"/>
      <c r="D26" s="35"/>
      <c r="E26" s="31"/>
      <c r="F26" s="31"/>
      <c r="G26" s="32" t="s">
        <v>47</v>
      </c>
      <c r="H26" s="33"/>
      <c r="I26" s="31"/>
      <c r="J26" s="33"/>
      <c r="K26" s="15"/>
    </row>
  </sheetData>
  <mergeCells count="10">
    <mergeCell ref="A6:V6"/>
    <mergeCell ref="T10:V10"/>
    <mergeCell ref="A1:V1"/>
    <mergeCell ref="A2:V2"/>
    <mergeCell ref="A3:V3"/>
    <mergeCell ref="A4:V4"/>
    <mergeCell ref="A5:V5"/>
    <mergeCell ref="A7:V7"/>
    <mergeCell ref="A8:V8"/>
    <mergeCell ref="A9:C9"/>
  </mergeCells>
  <pageMargins left="0.7" right="0.7" top="0.75" bottom="0.75" header="0.3" footer="0.3"/>
  <pageSetup paperSize="9" scale="5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1"/>
  <sheetViews>
    <sheetView zoomScaleNormal="100" workbookViewId="0">
      <selection activeCell="U24" sqref="U24"/>
    </sheetView>
  </sheetViews>
  <sheetFormatPr defaultRowHeight="14.4" x14ac:dyDescent="0.3"/>
  <cols>
    <col min="1" max="1" width="7" customWidth="1"/>
    <col min="2" max="2" width="6.88671875" customWidth="1"/>
    <col min="3" max="3" width="19" customWidth="1"/>
    <col min="4" max="4" width="8.109375" customWidth="1"/>
    <col min="5" max="5" width="7.77734375" customWidth="1"/>
    <col min="6" max="6" width="22.33203125" customWidth="1"/>
    <col min="8" max="8" width="5" customWidth="1"/>
    <col min="10" max="10" width="5.33203125" customWidth="1"/>
    <col min="11" max="11" width="8.88671875" hidden="1" customWidth="1"/>
    <col min="13" max="13" width="4.44140625" customWidth="1"/>
    <col min="14" max="14" width="8.88671875" hidden="1" customWidth="1"/>
    <col min="16" max="16" width="5" customWidth="1"/>
    <col min="17" max="17" width="8.88671875" hidden="1" customWidth="1"/>
    <col min="19" max="19" width="4.33203125" customWidth="1"/>
    <col min="20" max="20" width="10.33203125" customWidth="1"/>
    <col min="21" max="21" width="11.44140625" customWidth="1"/>
  </cols>
  <sheetData>
    <row r="1" spans="1:22" x14ac:dyDescent="0.3">
      <c r="A1" s="22" t="s">
        <v>0</v>
      </c>
      <c r="B1" s="22"/>
      <c r="C1" s="22"/>
      <c r="D1" s="22"/>
      <c r="E1" s="22"/>
      <c r="F1" s="22"/>
      <c r="G1" s="23"/>
      <c r="H1" s="22"/>
      <c r="I1" s="23"/>
      <c r="J1" s="22"/>
      <c r="K1" s="22"/>
      <c r="L1" s="23"/>
      <c r="M1" s="22"/>
      <c r="N1" s="22"/>
      <c r="O1" s="23"/>
      <c r="P1" s="22"/>
      <c r="Q1" s="22"/>
      <c r="R1" s="23"/>
      <c r="S1" s="22"/>
      <c r="T1" s="22"/>
      <c r="U1" s="22"/>
      <c r="V1" s="22"/>
    </row>
    <row r="2" spans="1:22" x14ac:dyDescent="0.3">
      <c r="A2" s="22" t="s">
        <v>1</v>
      </c>
      <c r="B2" s="22"/>
      <c r="C2" s="22"/>
      <c r="D2" s="22"/>
      <c r="E2" s="22"/>
      <c r="F2" s="22"/>
      <c r="G2" s="23"/>
      <c r="H2" s="22"/>
      <c r="I2" s="23"/>
      <c r="J2" s="22"/>
      <c r="K2" s="22"/>
      <c r="L2" s="23"/>
      <c r="M2" s="22"/>
      <c r="N2" s="22"/>
      <c r="O2" s="23"/>
      <c r="P2" s="22"/>
      <c r="Q2" s="22"/>
      <c r="R2" s="23"/>
      <c r="S2" s="22"/>
      <c r="T2" s="22"/>
      <c r="U2" s="22"/>
      <c r="V2" s="22"/>
    </row>
    <row r="3" spans="1:22" x14ac:dyDescent="0.3">
      <c r="A3" s="22" t="s">
        <v>2</v>
      </c>
      <c r="B3" s="22"/>
      <c r="C3" s="22"/>
      <c r="D3" s="22"/>
      <c r="E3" s="22"/>
      <c r="F3" s="22"/>
      <c r="G3" s="23"/>
      <c r="H3" s="22"/>
      <c r="I3" s="23"/>
      <c r="J3" s="22"/>
      <c r="K3" s="22"/>
      <c r="L3" s="23"/>
      <c r="M3" s="22"/>
      <c r="N3" s="22"/>
      <c r="O3" s="23"/>
      <c r="P3" s="22"/>
      <c r="Q3" s="22"/>
      <c r="R3" s="23"/>
      <c r="S3" s="22"/>
      <c r="T3" s="22"/>
      <c r="U3" s="22"/>
      <c r="V3" s="22"/>
    </row>
    <row r="4" spans="1:22" x14ac:dyDescent="0.3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 ht="17.399999999999999" x14ac:dyDescent="0.3">
      <c r="A5" s="24" t="s">
        <v>4</v>
      </c>
      <c r="B5" s="24"/>
      <c r="C5" s="24"/>
      <c r="D5" s="24"/>
      <c r="E5" s="24"/>
      <c r="F5" s="24"/>
      <c r="G5" s="25"/>
      <c r="H5" s="24"/>
      <c r="I5" s="25"/>
      <c r="J5" s="24"/>
      <c r="K5" s="24"/>
      <c r="L5" s="25"/>
      <c r="M5" s="24"/>
      <c r="N5" s="24"/>
      <c r="O5" s="25"/>
      <c r="P5" s="24"/>
      <c r="Q5" s="24"/>
      <c r="R5" s="25"/>
      <c r="S5" s="24"/>
      <c r="T5" s="24"/>
      <c r="U5" s="24"/>
      <c r="V5" s="24"/>
    </row>
    <row r="6" spans="1:22" ht="15.6" x14ac:dyDescent="0.3">
      <c r="A6" s="26" t="s">
        <v>5</v>
      </c>
      <c r="B6" s="26"/>
      <c r="C6" s="26"/>
      <c r="D6" s="26"/>
      <c r="E6" s="26"/>
      <c r="F6" s="26"/>
      <c r="G6" s="27"/>
      <c r="H6" s="26"/>
      <c r="I6" s="27"/>
      <c r="J6" s="26"/>
      <c r="K6" s="26"/>
      <c r="L6" s="27"/>
      <c r="M6" s="26"/>
      <c r="N6" s="26"/>
      <c r="O6" s="27"/>
      <c r="P6" s="26"/>
      <c r="Q6" s="26"/>
      <c r="R6" s="27"/>
      <c r="S6" s="26"/>
      <c r="T6" s="26"/>
      <c r="U6" s="26"/>
      <c r="V6" s="26"/>
    </row>
    <row r="7" spans="1:22" x14ac:dyDescent="0.3">
      <c r="A7" s="20" t="s">
        <v>101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t="15" x14ac:dyDescent="0.3">
      <c r="A8" s="93" t="s">
        <v>102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</row>
    <row r="9" spans="1:22" x14ac:dyDescent="0.3">
      <c r="A9" s="18" t="s">
        <v>8</v>
      </c>
      <c r="B9" s="18"/>
      <c r="C9" s="18"/>
      <c r="D9" s="1"/>
      <c r="E9" s="1"/>
      <c r="F9" s="2"/>
      <c r="G9" s="3"/>
      <c r="H9" s="1"/>
      <c r="I9" s="3"/>
      <c r="J9" s="1"/>
      <c r="K9" s="1"/>
      <c r="L9" s="3"/>
      <c r="M9" s="1"/>
      <c r="N9" s="1"/>
      <c r="O9" s="3"/>
      <c r="P9" s="1"/>
      <c r="Q9" s="1"/>
      <c r="R9" s="3"/>
      <c r="S9" s="4"/>
      <c r="T9" s="17" t="s">
        <v>10</v>
      </c>
      <c r="U9" s="4"/>
      <c r="V9" s="7"/>
    </row>
    <row r="10" spans="1:22" x14ac:dyDescent="0.3">
      <c r="A10" s="4" t="s">
        <v>9</v>
      </c>
      <c r="B10" s="4"/>
      <c r="C10" s="4"/>
      <c r="D10" s="4"/>
      <c r="E10" s="4"/>
      <c r="F10" s="2"/>
      <c r="G10" s="5"/>
      <c r="H10" s="6"/>
      <c r="I10" s="5"/>
      <c r="J10" s="4"/>
      <c r="K10" s="4"/>
      <c r="L10" s="5"/>
      <c r="M10" s="4"/>
      <c r="N10" s="4"/>
      <c r="O10" s="5"/>
      <c r="P10" s="4"/>
      <c r="Q10" s="4"/>
      <c r="R10" s="5"/>
      <c r="S10" s="19" t="s">
        <v>11</v>
      </c>
      <c r="T10" s="19"/>
      <c r="U10" s="19"/>
      <c r="V10" s="8"/>
    </row>
    <row r="11" spans="1:22" ht="22.8" x14ac:dyDescent="0.3">
      <c r="A11" s="9" t="s">
        <v>12</v>
      </c>
      <c r="B11" s="9" t="s">
        <v>13</v>
      </c>
      <c r="C11" s="9" t="s">
        <v>14</v>
      </c>
      <c r="D11" s="9" t="s">
        <v>15</v>
      </c>
      <c r="E11" s="9" t="s">
        <v>16</v>
      </c>
      <c r="F11" s="10" t="s">
        <v>17</v>
      </c>
      <c r="G11" s="11" t="s">
        <v>18</v>
      </c>
      <c r="H11" s="12" t="s">
        <v>19</v>
      </c>
      <c r="I11" s="11" t="s">
        <v>20</v>
      </c>
      <c r="J11" s="12" t="s">
        <v>19</v>
      </c>
      <c r="K11" s="12" t="s">
        <v>21</v>
      </c>
      <c r="L11" s="11" t="s">
        <v>22</v>
      </c>
      <c r="M11" s="12" t="s">
        <v>19</v>
      </c>
      <c r="N11" s="12" t="s">
        <v>23</v>
      </c>
      <c r="O11" s="11" t="s">
        <v>24</v>
      </c>
      <c r="P11" s="12" t="s">
        <v>19</v>
      </c>
      <c r="Q11" s="12" t="s">
        <v>25</v>
      </c>
      <c r="R11" s="11" t="s">
        <v>143</v>
      </c>
      <c r="S11" s="12" t="s">
        <v>19</v>
      </c>
      <c r="T11" s="13" t="s">
        <v>26</v>
      </c>
      <c r="U11" s="14" t="s">
        <v>27</v>
      </c>
      <c r="V11" s="14" t="s">
        <v>28</v>
      </c>
    </row>
    <row r="12" spans="1:22" ht="21.6" customHeight="1" x14ac:dyDescent="0.3">
      <c r="A12" s="94">
        <v>1</v>
      </c>
      <c r="B12" s="53">
        <v>94</v>
      </c>
      <c r="C12" s="45" t="s">
        <v>103</v>
      </c>
      <c r="D12" s="53">
        <v>2001</v>
      </c>
      <c r="E12" s="53" t="s">
        <v>30</v>
      </c>
      <c r="F12" s="45" t="s">
        <v>89</v>
      </c>
      <c r="G12" s="56">
        <v>8.1249999999999985E-3</v>
      </c>
      <c r="H12" s="55">
        <f>RANK(G12,$G$12:$G$15,1)</f>
        <v>2</v>
      </c>
      <c r="I12" s="54">
        <f>K12-G12</f>
        <v>3.703703703703716E-4</v>
      </c>
      <c r="J12" s="55">
        <f>RANK(I12,$I$12:$I$15,1)</f>
        <v>1</v>
      </c>
      <c r="K12" s="56">
        <v>8.4953703703703701E-3</v>
      </c>
      <c r="L12" s="54">
        <f>N12-K12</f>
        <v>8.3101851851851306E-3</v>
      </c>
      <c r="M12" s="55">
        <f>RANK(L12,$L$12:$L$15,1)</f>
        <v>1</v>
      </c>
      <c r="N12" s="56">
        <v>1.6805555555555501E-2</v>
      </c>
      <c r="O12" s="54">
        <f t="shared" ref="O12:O15" si="0">Q12-N12</f>
        <v>6.7129629629629831E-4</v>
      </c>
      <c r="P12" s="55">
        <f>RANK(O12,$O$12:$O$15,1)</f>
        <v>3</v>
      </c>
      <c r="Q12" s="56">
        <v>1.7476851851851799E-2</v>
      </c>
      <c r="R12" s="54">
        <f t="shared" ref="R12:R15" si="1">T12-Q12</f>
        <v>9.2592592592593143E-3</v>
      </c>
      <c r="S12" s="55">
        <f>RANK(R12,$R$12:$R$15,1)</f>
        <v>1</v>
      </c>
      <c r="T12" s="57">
        <v>2.6736111111111113E-2</v>
      </c>
      <c r="U12" s="58">
        <v>0</v>
      </c>
      <c r="V12" s="59" t="s">
        <v>30</v>
      </c>
    </row>
    <row r="13" spans="1:22" ht="21.6" customHeight="1" x14ac:dyDescent="0.3">
      <c r="A13" s="94">
        <v>2</v>
      </c>
      <c r="B13" s="53">
        <v>93</v>
      </c>
      <c r="C13" s="45" t="s">
        <v>104</v>
      </c>
      <c r="D13" s="53">
        <v>2001</v>
      </c>
      <c r="E13" s="53" t="s">
        <v>30</v>
      </c>
      <c r="F13" s="45" t="s">
        <v>33</v>
      </c>
      <c r="G13" s="54">
        <v>7.9398148148148145E-3</v>
      </c>
      <c r="H13" s="55">
        <f t="shared" ref="H13:H15" si="2">RANK(G13,$G$12:$G$15,1)</f>
        <v>1</v>
      </c>
      <c r="I13" s="54">
        <f t="shared" ref="I13:I15" si="3">K13-G13</f>
        <v>4.1666666666666588E-4</v>
      </c>
      <c r="J13" s="55">
        <f t="shared" ref="J13:J15" si="4">RANK(I13,$I$12:$I$15,1)</f>
        <v>2</v>
      </c>
      <c r="K13" s="56">
        <v>8.3564814814814804E-3</v>
      </c>
      <c r="L13" s="54">
        <f t="shared" ref="L13:L15" si="5">N13-K13</f>
        <v>8.8541666666666682E-3</v>
      </c>
      <c r="M13" s="55">
        <f t="shared" ref="M13:M15" si="6">RANK(L13,$L$12:$L$15,1)</f>
        <v>3</v>
      </c>
      <c r="N13" s="56">
        <v>1.7210648148148149E-2</v>
      </c>
      <c r="O13" s="54">
        <f t="shared" si="0"/>
        <v>5.5555555555555566E-4</v>
      </c>
      <c r="P13" s="55">
        <f t="shared" ref="P13:P15" si="7">RANK(O13,$O$12:$O$15,1)</f>
        <v>1</v>
      </c>
      <c r="Q13" s="56">
        <v>1.7766203703703704E-2</v>
      </c>
      <c r="R13" s="54">
        <f t="shared" si="1"/>
        <v>1.0451388888888885E-2</v>
      </c>
      <c r="S13" s="55">
        <f t="shared" ref="S13:S15" si="8">RANK(R13,$R$12:$R$15,1)</f>
        <v>3</v>
      </c>
      <c r="T13" s="57">
        <v>2.8217592592592589E-2</v>
      </c>
      <c r="U13" s="60">
        <f>T13-$T$12</f>
        <v>1.481481481481476E-3</v>
      </c>
      <c r="V13" s="59" t="s">
        <v>30</v>
      </c>
    </row>
    <row r="14" spans="1:22" ht="21.6" customHeight="1" x14ac:dyDescent="0.3">
      <c r="A14" s="94">
        <v>3</v>
      </c>
      <c r="B14" s="53">
        <v>96</v>
      </c>
      <c r="C14" s="45" t="s">
        <v>105</v>
      </c>
      <c r="D14" s="53">
        <v>2001</v>
      </c>
      <c r="E14" s="53" t="s">
        <v>30</v>
      </c>
      <c r="F14" s="45" t="s">
        <v>89</v>
      </c>
      <c r="G14" s="54">
        <v>8.1597222222222227E-3</v>
      </c>
      <c r="H14" s="55">
        <f t="shared" si="2"/>
        <v>3</v>
      </c>
      <c r="I14" s="54">
        <f t="shared" si="3"/>
        <v>4.1666666666666588E-4</v>
      </c>
      <c r="J14" s="55">
        <f t="shared" si="4"/>
        <v>2</v>
      </c>
      <c r="K14" s="56">
        <v>8.5763888888888886E-3</v>
      </c>
      <c r="L14" s="54">
        <f t="shared" si="5"/>
        <v>8.4027777777777781E-3</v>
      </c>
      <c r="M14" s="55">
        <f t="shared" si="6"/>
        <v>2</v>
      </c>
      <c r="N14" s="56">
        <v>1.6979166666666667E-2</v>
      </c>
      <c r="O14" s="54">
        <f t="shared" si="0"/>
        <v>7.0601851851851555E-4</v>
      </c>
      <c r="P14" s="55">
        <f t="shared" si="7"/>
        <v>4</v>
      </c>
      <c r="Q14" s="56">
        <v>1.7685185185185182E-2</v>
      </c>
      <c r="R14" s="54">
        <f t="shared" si="1"/>
        <v>1.065972222222223E-2</v>
      </c>
      <c r="S14" s="55">
        <f t="shared" si="8"/>
        <v>4</v>
      </c>
      <c r="T14" s="57">
        <v>2.8344907407407412E-2</v>
      </c>
      <c r="U14" s="60">
        <f t="shared" ref="U14:U15" si="9">T14-$T$12</f>
        <v>1.6087962962962991E-3</v>
      </c>
      <c r="V14" s="59" t="s">
        <v>30</v>
      </c>
    </row>
    <row r="15" spans="1:22" ht="21.6" customHeight="1" x14ac:dyDescent="0.3">
      <c r="A15" s="94">
        <v>4</v>
      </c>
      <c r="B15" s="53">
        <v>95</v>
      </c>
      <c r="C15" s="45" t="s">
        <v>106</v>
      </c>
      <c r="D15" s="53">
        <v>2002</v>
      </c>
      <c r="E15" s="53" t="s">
        <v>30</v>
      </c>
      <c r="F15" s="45" t="s">
        <v>31</v>
      </c>
      <c r="G15" s="54">
        <v>9.0277777777777787E-3</v>
      </c>
      <c r="H15" s="55">
        <f t="shared" si="2"/>
        <v>4</v>
      </c>
      <c r="I15" s="54">
        <f t="shared" si="3"/>
        <v>4.629629629629619E-4</v>
      </c>
      <c r="J15" s="55">
        <f t="shared" si="4"/>
        <v>4</v>
      </c>
      <c r="K15" s="56">
        <v>9.4907407407407406E-3</v>
      </c>
      <c r="L15" s="54">
        <f t="shared" si="5"/>
        <v>8.8773148148148136E-3</v>
      </c>
      <c r="M15" s="55">
        <f t="shared" si="6"/>
        <v>4</v>
      </c>
      <c r="N15" s="56">
        <v>1.8368055555555554E-2</v>
      </c>
      <c r="O15" s="54">
        <f t="shared" si="0"/>
        <v>5.6712962962962923E-4</v>
      </c>
      <c r="P15" s="55">
        <f t="shared" si="7"/>
        <v>2</v>
      </c>
      <c r="Q15" s="56">
        <v>1.8935185185185183E-2</v>
      </c>
      <c r="R15" s="54">
        <f t="shared" si="1"/>
        <v>9.6064814814814867E-3</v>
      </c>
      <c r="S15" s="55">
        <f t="shared" si="8"/>
        <v>2</v>
      </c>
      <c r="T15" s="57">
        <v>2.854166666666667E-2</v>
      </c>
      <c r="U15" s="60">
        <f t="shared" si="9"/>
        <v>1.8055555555555568E-3</v>
      </c>
      <c r="V15" s="59" t="s">
        <v>30</v>
      </c>
    </row>
    <row r="18" spans="2:12" x14ac:dyDescent="0.3">
      <c r="B18" s="39" t="s">
        <v>40</v>
      </c>
      <c r="C18" s="40"/>
      <c r="D18" s="40"/>
      <c r="E18" s="40"/>
      <c r="F18" s="40"/>
      <c r="G18" s="40" t="s">
        <v>41</v>
      </c>
      <c r="H18" s="41"/>
      <c r="I18" s="40"/>
      <c r="J18" s="41"/>
      <c r="K18" s="91"/>
      <c r="L18" s="91"/>
    </row>
    <row r="19" spans="2:12" x14ac:dyDescent="0.3">
      <c r="B19" s="40" t="s">
        <v>42</v>
      </c>
      <c r="C19" s="40"/>
      <c r="D19" s="40"/>
      <c r="E19" s="40"/>
      <c r="F19" s="40"/>
      <c r="G19" s="40" t="s">
        <v>43</v>
      </c>
      <c r="H19" s="41"/>
      <c r="I19" s="40"/>
      <c r="J19" s="41"/>
      <c r="K19" s="91"/>
      <c r="L19" s="91"/>
    </row>
    <row r="20" spans="2:12" x14ac:dyDescent="0.3">
      <c r="B20" s="40" t="s">
        <v>44</v>
      </c>
      <c r="C20" s="40"/>
      <c r="D20" s="40"/>
      <c r="E20" s="40"/>
      <c r="F20" s="40"/>
      <c r="G20" s="40" t="s">
        <v>45</v>
      </c>
      <c r="H20" s="41"/>
      <c r="I20" s="40"/>
      <c r="J20" s="41"/>
      <c r="K20" s="91"/>
      <c r="L20" s="91"/>
    </row>
    <row r="21" spans="2:12" x14ac:dyDescent="0.3">
      <c r="B21" s="40" t="s">
        <v>46</v>
      </c>
      <c r="C21" s="40"/>
      <c r="D21" s="40"/>
      <c r="E21" s="40"/>
      <c r="F21" s="40"/>
      <c r="G21" s="92" t="s">
        <v>47</v>
      </c>
      <c r="H21" s="41"/>
      <c r="I21" s="40"/>
      <c r="J21" s="41"/>
      <c r="K21" s="91"/>
      <c r="L21" s="91"/>
    </row>
  </sheetData>
  <mergeCells count="10">
    <mergeCell ref="A6:V6"/>
    <mergeCell ref="S10:U10"/>
    <mergeCell ref="A1:V1"/>
    <mergeCell ref="A2:V2"/>
    <mergeCell ref="A3:V3"/>
    <mergeCell ref="A4:V4"/>
    <mergeCell ref="A5:V5"/>
    <mergeCell ref="A7:V7"/>
    <mergeCell ref="A8:V8"/>
    <mergeCell ref="A9:C9"/>
  </mergeCells>
  <pageMargins left="0.7" right="0.7" top="0.75" bottom="0.75" header="0.3" footer="0.3"/>
  <pageSetup paperSize="9" scale="5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1"/>
  <sheetViews>
    <sheetView zoomScaleNormal="100" workbookViewId="0">
      <selection activeCell="D13" sqref="D13"/>
    </sheetView>
  </sheetViews>
  <sheetFormatPr defaultRowHeight="14.4" x14ac:dyDescent="0.3"/>
  <cols>
    <col min="1" max="1" width="7.44140625" customWidth="1"/>
    <col min="2" max="2" width="6.77734375" customWidth="1"/>
    <col min="3" max="3" width="18" customWidth="1"/>
    <col min="4" max="4" width="8.109375" customWidth="1"/>
    <col min="5" max="5" width="7.88671875" customWidth="1"/>
    <col min="6" max="6" width="20" customWidth="1"/>
    <col min="8" max="8" width="4.33203125" customWidth="1"/>
    <col min="10" max="10" width="3.6640625" customWidth="1"/>
    <col min="11" max="11" width="8.88671875" hidden="1" customWidth="1"/>
    <col min="12" max="12" width="10.44140625" customWidth="1"/>
    <col min="13" max="13" width="4.44140625" customWidth="1"/>
    <col min="14" max="14" width="8.88671875" hidden="1" customWidth="1"/>
    <col min="16" max="16" width="4.21875" customWidth="1"/>
    <col min="17" max="17" width="8.88671875" hidden="1" customWidth="1"/>
    <col min="19" max="19" width="5.44140625" customWidth="1"/>
    <col min="20" max="20" width="11.33203125" customWidth="1"/>
    <col min="21" max="21" width="11.77734375" customWidth="1"/>
    <col min="22" max="22" width="9.44140625" customWidth="1"/>
  </cols>
  <sheetData>
    <row r="1" spans="1:22" x14ac:dyDescent="0.3">
      <c r="A1" s="22" t="s">
        <v>0</v>
      </c>
      <c r="B1" s="22"/>
      <c r="C1" s="22"/>
      <c r="D1" s="22"/>
      <c r="E1" s="22"/>
      <c r="F1" s="22"/>
      <c r="G1" s="23"/>
      <c r="H1" s="22"/>
      <c r="I1" s="23"/>
      <c r="J1" s="22"/>
      <c r="K1" s="22"/>
      <c r="L1" s="23"/>
      <c r="M1" s="22"/>
      <c r="N1" s="22"/>
      <c r="O1" s="23"/>
      <c r="P1" s="22"/>
      <c r="Q1" s="22"/>
      <c r="R1" s="23"/>
      <c r="S1" s="22"/>
      <c r="T1" s="22"/>
      <c r="U1" s="22"/>
      <c r="V1" s="22"/>
    </row>
    <row r="2" spans="1:22" x14ac:dyDescent="0.3">
      <c r="A2" s="22" t="s">
        <v>1</v>
      </c>
      <c r="B2" s="22"/>
      <c r="C2" s="22"/>
      <c r="D2" s="22"/>
      <c r="E2" s="22"/>
      <c r="F2" s="22"/>
      <c r="G2" s="23"/>
      <c r="H2" s="22"/>
      <c r="I2" s="23"/>
      <c r="J2" s="22"/>
      <c r="K2" s="22"/>
      <c r="L2" s="23"/>
      <c r="M2" s="22"/>
      <c r="N2" s="22"/>
      <c r="O2" s="23"/>
      <c r="P2" s="22"/>
      <c r="Q2" s="22"/>
      <c r="R2" s="23"/>
      <c r="S2" s="22"/>
      <c r="T2" s="22"/>
      <c r="U2" s="22"/>
      <c r="V2" s="22"/>
    </row>
    <row r="3" spans="1:22" x14ac:dyDescent="0.3">
      <c r="A3" s="22" t="s">
        <v>2</v>
      </c>
      <c r="B3" s="22"/>
      <c r="C3" s="22"/>
      <c r="D3" s="22"/>
      <c r="E3" s="22"/>
      <c r="F3" s="22"/>
      <c r="G3" s="23"/>
      <c r="H3" s="22"/>
      <c r="I3" s="23"/>
      <c r="J3" s="22"/>
      <c r="K3" s="22"/>
      <c r="L3" s="23"/>
      <c r="M3" s="22"/>
      <c r="N3" s="22"/>
      <c r="O3" s="23"/>
      <c r="P3" s="22"/>
      <c r="Q3" s="22"/>
      <c r="R3" s="23"/>
      <c r="S3" s="22"/>
      <c r="T3" s="22"/>
      <c r="U3" s="22"/>
      <c r="V3" s="22"/>
    </row>
    <row r="4" spans="1:22" x14ac:dyDescent="0.3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 ht="17.399999999999999" x14ac:dyDescent="0.3">
      <c r="A5" s="24" t="s">
        <v>4</v>
      </c>
      <c r="B5" s="24"/>
      <c r="C5" s="24"/>
      <c r="D5" s="24"/>
      <c r="E5" s="24"/>
      <c r="F5" s="24"/>
      <c r="G5" s="25"/>
      <c r="H5" s="24"/>
      <c r="I5" s="25"/>
      <c r="J5" s="24"/>
      <c r="K5" s="24"/>
      <c r="L5" s="25"/>
      <c r="M5" s="24"/>
      <c r="N5" s="24"/>
      <c r="O5" s="25"/>
      <c r="P5" s="24"/>
      <c r="Q5" s="24"/>
      <c r="R5" s="25"/>
      <c r="S5" s="24"/>
      <c r="T5" s="24"/>
      <c r="U5" s="24"/>
      <c r="V5" s="24"/>
    </row>
    <row r="6" spans="1:22" ht="15.6" x14ac:dyDescent="0.3">
      <c r="A6" s="100" t="s">
        <v>5</v>
      </c>
      <c r="B6" s="100"/>
      <c r="C6" s="100"/>
      <c r="D6" s="100"/>
      <c r="E6" s="100"/>
      <c r="F6" s="100"/>
      <c r="G6" s="21"/>
      <c r="H6" s="100"/>
      <c r="I6" s="21"/>
      <c r="J6" s="100"/>
      <c r="K6" s="100"/>
      <c r="L6" s="21"/>
      <c r="M6" s="100"/>
      <c r="N6" s="100"/>
      <c r="O6" s="21"/>
      <c r="P6" s="100"/>
      <c r="Q6" s="100"/>
      <c r="R6" s="21"/>
      <c r="S6" s="100"/>
      <c r="T6" s="100"/>
      <c r="U6" s="100"/>
      <c r="V6" s="100"/>
    </row>
    <row r="7" spans="1:22" x14ac:dyDescent="0.3">
      <c r="A7" s="20" t="s">
        <v>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x14ac:dyDescent="0.3">
      <c r="A8" s="71" t="s">
        <v>7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</row>
    <row r="9" spans="1:22" x14ac:dyDescent="0.3">
      <c r="A9" s="18" t="s">
        <v>8</v>
      </c>
      <c r="B9" s="18"/>
      <c r="C9" s="18"/>
      <c r="D9" s="1"/>
      <c r="E9" s="1"/>
      <c r="F9" s="2"/>
      <c r="G9" s="3"/>
      <c r="H9" s="1"/>
      <c r="I9" s="3"/>
      <c r="J9" s="1"/>
      <c r="K9" s="1"/>
      <c r="L9" s="3"/>
      <c r="M9" s="1"/>
      <c r="N9" s="1"/>
      <c r="O9" s="3"/>
      <c r="P9" s="1"/>
      <c r="Q9" s="1"/>
      <c r="R9" s="3"/>
      <c r="S9" s="2"/>
      <c r="T9" s="2" t="s">
        <v>10</v>
      </c>
      <c r="U9" s="2"/>
      <c r="V9" s="98"/>
    </row>
    <row r="10" spans="1:22" x14ac:dyDescent="0.3">
      <c r="A10" s="18" t="s">
        <v>140</v>
      </c>
      <c r="B10" s="18"/>
      <c r="C10" s="18"/>
      <c r="D10" s="4"/>
      <c r="E10" s="4"/>
      <c r="F10" s="2"/>
      <c r="G10" s="5"/>
      <c r="H10" s="6"/>
      <c r="I10" s="5"/>
      <c r="J10" s="4"/>
      <c r="K10" s="4"/>
      <c r="L10" s="5"/>
      <c r="M10" s="4"/>
      <c r="N10" s="4"/>
      <c r="O10" s="5"/>
      <c r="P10" s="4"/>
      <c r="Q10" s="4"/>
      <c r="R10" s="5"/>
      <c r="S10" s="99" t="s">
        <v>11</v>
      </c>
      <c r="T10" s="99"/>
      <c r="U10" s="99"/>
      <c r="V10" s="2"/>
    </row>
    <row r="11" spans="1:22" ht="26.4" x14ac:dyDescent="0.3">
      <c r="A11" s="47" t="s">
        <v>12</v>
      </c>
      <c r="B11" s="47" t="s">
        <v>13</v>
      </c>
      <c r="C11" s="47" t="s">
        <v>14</v>
      </c>
      <c r="D11" s="47" t="s">
        <v>15</v>
      </c>
      <c r="E11" s="47" t="s">
        <v>16</v>
      </c>
      <c r="F11" s="101" t="s">
        <v>17</v>
      </c>
      <c r="G11" s="48" t="s">
        <v>18</v>
      </c>
      <c r="H11" s="49" t="s">
        <v>19</v>
      </c>
      <c r="I11" s="48" t="s">
        <v>20</v>
      </c>
      <c r="J11" s="49" t="s">
        <v>19</v>
      </c>
      <c r="K11" s="49" t="s">
        <v>21</v>
      </c>
      <c r="L11" s="48" t="s">
        <v>22</v>
      </c>
      <c r="M11" s="49" t="s">
        <v>19</v>
      </c>
      <c r="N11" s="49" t="s">
        <v>23</v>
      </c>
      <c r="O11" s="48" t="s">
        <v>24</v>
      </c>
      <c r="P11" s="49" t="s">
        <v>19</v>
      </c>
      <c r="Q11" s="49" t="s">
        <v>25</v>
      </c>
      <c r="R11" s="48" t="s">
        <v>143</v>
      </c>
      <c r="S11" s="49" t="s">
        <v>19</v>
      </c>
      <c r="T11" s="50" t="s">
        <v>26</v>
      </c>
      <c r="U11" s="51" t="s">
        <v>27</v>
      </c>
      <c r="V11" s="51" t="s">
        <v>28</v>
      </c>
    </row>
    <row r="12" spans="1:22" ht="22.2" customHeight="1" x14ac:dyDescent="0.3">
      <c r="A12" s="52">
        <v>1</v>
      </c>
      <c r="B12" s="53">
        <v>98</v>
      </c>
      <c r="C12" s="45" t="s">
        <v>29</v>
      </c>
      <c r="D12" s="53">
        <v>2003</v>
      </c>
      <c r="E12" s="53" t="s">
        <v>30</v>
      </c>
      <c r="F12" s="45" t="s">
        <v>31</v>
      </c>
      <c r="G12" s="54">
        <v>9.8379629629629633E-3</v>
      </c>
      <c r="H12" s="55">
        <f>RANK(G12,$G$12:$G$16,1)</f>
        <v>1</v>
      </c>
      <c r="I12" s="54">
        <f>K12-G12</f>
        <v>2.5462962962962896E-4</v>
      </c>
      <c r="J12" s="55">
        <f>RANK(I12,$I$12:$I$16,1)</f>
        <v>1</v>
      </c>
      <c r="K12" s="56">
        <v>1.0092592592592592E-2</v>
      </c>
      <c r="L12" s="54">
        <f t="shared" ref="L12:L16" si="0">N12-K12</f>
        <v>1.0231481481481482E-2</v>
      </c>
      <c r="M12" s="55">
        <f>RANK(L12,$L$12:$L$16,1)</f>
        <v>3</v>
      </c>
      <c r="N12" s="56">
        <v>2.0324074074074074E-2</v>
      </c>
      <c r="O12" s="54">
        <f t="shared" ref="O12:O16" si="1">Q12-N12</f>
        <v>5.6712962962962923E-4</v>
      </c>
      <c r="P12" s="55">
        <f>RANK(O12,$O$12:$O$16,1)</f>
        <v>2</v>
      </c>
      <c r="Q12" s="56">
        <v>2.0891203703703703E-2</v>
      </c>
      <c r="R12" s="54">
        <f t="shared" ref="R12:R16" si="2">T12-Q12</f>
        <v>1.1284722222222224E-2</v>
      </c>
      <c r="S12" s="55">
        <f>RANK(R12,$R$12:$R$16,1)</f>
        <v>3</v>
      </c>
      <c r="T12" s="57">
        <v>3.2175925925925927E-2</v>
      </c>
      <c r="U12" s="58">
        <v>0</v>
      </c>
      <c r="V12" s="59" t="s">
        <v>30</v>
      </c>
    </row>
    <row r="13" spans="1:22" ht="22.2" customHeight="1" x14ac:dyDescent="0.3">
      <c r="A13" s="52">
        <v>2</v>
      </c>
      <c r="B13" s="53">
        <v>97</v>
      </c>
      <c r="C13" s="45" t="s">
        <v>32</v>
      </c>
      <c r="D13" s="53">
        <v>2001</v>
      </c>
      <c r="E13" s="53" t="s">
        <v>30</v>
      </c>
      <c r="F13" s="45" t="s">
        <v>33</v>
      </c>
      <c r="G13" s="54">
        <v>1.0266203703703703E-2</v>
      </c>
      <c r="H13" s="55">
        <f t="shared" ref="H13:H16" si="3">RANK(G13,$G$12:$G$16,1)</f>
        <v>2</v>
      </c>
      <c r="I13" s="54">
        <f t="shared" ref="I13:I16" si="4">K13-G13</f>
        <v>4.9768518518518781E-4</v>
      </c>
      <c r="J13" s="55">
        <f t="shared" ref="J13:J16" si="5">RANK(I13,$I$12:$I$16,1)</f>
        <v>5</v>
      </c>
      <c r="K13" s="56">
        <v>1.0763888888888891E-2</v>
      </c>
      <c r="L13" s="54">
        <f t="shared" si="0"/>
        <v>9.953703703703699E-3</v>
      </c>
      <c r="M13" s="55">
        <f t="shared" ref="M13:M16" si="6">RANK(L13,$L$12:$L$16,1)</f>
        <v>2</v>
      </c>
      <c r="N13" s="56">
        <v>2.071759259259259E-2</v>
      </c>
      <c r="O13" s="54">
        <f t="shared" si="1"/>
        <v>5.4398148148148556E-4</v>
      </c>
      <c r="P13" s="55">
        <f t="shared" ref="P13:P16" si="7">RANK(O13,$O$12:$O$16,1)</f>
        <v>1</v>
      </c>
      <c r="Q13" s="102">
        <v>2.1261574074074075E-2</v>
      </c>
      <c r="R13" s="54">
        <f t="shared" si="2"/>
        <v>1.1099537037037036E-2</v>
      </c>
      <c r="S13" s="55">
        <f t="shared" ref="S13:S16" si="8">RANK(R13,$R$12:$R$16,1)</f>
        <v>2</v>
      </c>
      <c r="T13" s="57">
        <v>3.2361111111111111E-2</v>
      </c>
      <c r="U13" s="60">
        <f>T13-$T$12</f>
        <v>1.8518518518518406E-4</v>
      </c>
      <c r="V13" s="59" t="s">
        <v>30</v>
      </c>
    </row>
    <row r="14" spans="1:22" ht="22.2" customHeight="1" x14ac:dyDescent="0.3">
      <c r="A14" s="52">
        <v>3</v>
      </c>
      <c r="B14" s="53">
        <v>99</v>
      </c>
      <c r="C14" s="45" t="s">
        <v>34</v>
      </c>
      <c r="D14" s="53">
        <v>2002</v>
      </c>
      <c r="E14" s="53" t="s">
        <v>30</v>
      </c>
      <c r="F14" s="45" t="s">
        <v>35</v>
      </c>
      <c r="G14" s="54">
        <v>1.0567129629629629E-2</v>
      </c>
      <c r="H14" s="55">
        <f t="shared" si="3"/>
        <v>3</v>
      </c>
      <c r="I14" s="54">
        <f t="shared" si="4"/>
        <v>3.0092592592592671E-4</v>
      </c>
      <c r="J14" s="55">
        <f t="shared" si="5"/>
        <v>2</v>
      </c>
      <c r="K14" s="56">
        <v>1.0868055555555556E-2</v>
      </c>
      <c r="L14" s="54">
        <f t="shared" si="0"/>
        <v>9.8379629629629633E-3</v>
      </c>
      <c r="M14" s="55">
        <f t="shared" si="6"/>
        <v>1</v>
      </c>
      <c r="N14" s="56">
        <v>2.0706018518518519E-2</v>
      </c>
      <c r="O14" s="54">
        <f t="shared" si="1"/>
        <v>5.9027777777777984E-4</v>
      </c>
      <c r="P14" s="55">
        <f t="shared" si="7"/>
        <v>3</v>
      </c>
      <c r="Q14" s="56">
        <v>2.1296296296296299E-2</v>
      </c>
      <c r="R14" s="54">
        <f t="shared" si="2"/>
        <v>1.1817129629629629E-2</v>
      </c>
      <c r="S14" s="55">
        <f t="shared" si="8"/>
        <v>4</v>
      </c>
      <c r="T14" s="57">
        <v>3.3113425925925928E-2</v>
      </c>
      <c r="U14" s="60">
        <f t="shared" ref="U14:U16" si="9">T14-$T$12</f>
        <v>9.3750000000000083E-4</v>
      </c>
      <c r="V14" s="59" t="s">
        <v>30</v>
      </c>
    </row>
    <row r="15" spans="1:22" ht="22.2" customHeight="1" x14ac:dyDescent="0.3">
      <c r="A15" s="52">
        <v>4</v>
      </c>
      <c r="B15" s="53">
        <v>100</v>
      </c>
      <c r="C15" s="45" t="s">
        <v>36</v>
      </c>
      <c r="D15" s="53">
        <v>2001</v>
      </c>
      <c r="E15" s="53" t="s">
        <v>30</v>
      </c>
      <c r="F15" s="45" t="s">
        <v>37</v>
      </c>
      <c r="G15" s="54">
        <v>1.074074074074074E-2</v>
      </c>
      <c r="H15" s="55">
        <f t="shared" si="3"/>
        <v>4</v>
      </c>
      <c r="I15" s="54">
        <f t="shared" si="4"/>
        <v>3.4722222222222446E-4</v>
      </c>
      <c r="J15" s="55">
        <f t="shared" si="5"/>
        <v>4</v>
      </c>
      <c r="K15" s="56">
        <v>1.1087962962962964E-2</v>
      </c>
      <c r="L15" s="54">
        <f t="shared" si="0"/>
        <v>1.0497685185185181E-2</v>
      </c>
      <c r="M15" s="55">
        <f t="shared" si="6"/>
        <v>4</v>
      </c>
      <c r="N15" s="56">
        <v>2.1585648148148145E-2</v>
      </c>
      <c r="O15" s="54">
        <f t="shared" si="1"/>
        <v>6.5972222222222474E-4</v>
      </c>
      <c r="P15" s="55">
        <f t="shared" si="7"/>
        <v>4</v>
      </c>
      <c r="Q15" s="56">
        <v>2.224537037037037E-2</v>
      </c>
      <c r="R15" s="54">
        <f t="shared" si="2"/>
        <v>1.1018518518518521E-2</v>
      </c>
      <c r="S15" s="55">
        <f t="shared" si="8"/>
        <v>1</v>
      </c>
      <c r="T15" s="57">
        <v>3.3263888888888891E-2</v>
      </c>
      <c r="U15" s="60">
        <f t="shared" si="9"/>
        <v>1.0879629629629642E-3</v>
      </c>
      <c r="V15" s="59" t="s">
        <v>30</v>
      </c>
    </row>
    <row r="16" spans="1:22" ht="22.2" customHeight="1" x14ac:dyDescent="0.3">
      <c r="A16" s="52">
        <v>5</v>
      </c>
      <c r="B16" s="53">
        <v>31</v>
      </c>
      <c r="C16" s="45" t="s">
        <v>38</v>
      </c>
      <c r="D16" s="53">
        <v>2003</v>
      </c>
      <c r="E16" s="53" t="s">
        <v>30</v>
      </c>
      <c r="F16" s="45" t="s">
        <v>39</v>
      </c>
      <c r="G16" s="54">
        <v>1.1006944444444444E-2</v>
      </c>
      <c r="H16" s="55">
        <f t="shared" si="3"/>
        <v>5</v>
      </c>
      <c r="I16" s="54">
        <f t="shared" si="4"/>
        <v>3.3564814814814742E-4</v>
      </c>
      <c r="J16" s="55">
        <f t="shared" si="5"/>
        <v>3</v>
      </c>
      <c r="K16" s="56">
        <v>1.1342592592592592E-2</v>
      </c>
      <c r="L16" s="54">
        <f t="shared" si="0"/>
        <v>1.412037037037037E-2</v>
      </c>
      <c r="M16" s="55">
        <f t="shared" si="6"/>
        <v>5</v>
      </c>
      <c r="N16" s="56">
        <v>2.5462962962962962E-2</v>
      </c>
      <c r="O16" s="54">
        <f t="shared" si="1"/>
        <v>8.1018518518519156E-4</v>
      </c>
      <c r="P16" s="55">
        <f t="shared" si="7"/>
        <v>5</v>
      </c>
      <c r="Q16" s="56">
        <v>2.6273148148148153E-2</v>
      </c>
      <c r="R16" s="54">
        <f t="shared" si="2"/>
        <v>1.5335648148148143E-2</v>
      </c>
      <c r="S16" s="55">
        <f t="shared" si="8"/>
        <v>5</v>
      </c>
      <c r="T16" s="57">
        <v>4.1608796296296297E-2</v>
      </c>
      <c r="U16" s="60">
        <f t="shared" si="9"/>
        <v>9.4328703703703692E-3</v>
      </c>
      <c r="V16" s="59">
        <v>1</v>
      </c>
    </row>
    <row r="18" spans="2:12" x14ac:dyDescent="0.3">
      <c r="B18" s="34" t="s">
        <v>40</v>
      </c>
      <c r="C18" s="35"/>
      <c r="D18" s="31"/>
      <c r="E18" s="31"/>
      <c r="F18" s="36"/>
      <c r="G18" s="31" t="s">
        <v>41</v>
      </c>
      <c r="H18" s="33"/>
      <c r="I18" s="31"/>
      <c r="J18" s="15"/>
      <c r="K18" s="15"/>
      <c r="L18" s="103"/>
    </row>
    <row r="19" spans="2:12" x14ac:dyDescent="0.3">
      <c r="B19" s="35" t="s">
        <v>42</v>
      </c>
      <c r="C19" s="35"/>
      <c r="D19" s="31"/>
      <c r="E19" s="35"/>
      <c r="F19" s="38"/>
      <c r="G19" s="35" t="s">
        <v>43</v>
      </c>
      <c r="H19" s="37"/>
      <c r="I19" s="35"/>
      <c r="J19" s="16"/>
      <c r="K19" s="16"/>
      <c r="L19" s="103"/>
    </row>
    <row r="20" spans="2:12" x14ac:dyDescent="0.3">
      <c r="B20" s="35" t="s">
        <v>44</v>
      </c>
      <c r="C20" s="35"/>
      <c r="D20" s="35"/>
      <c r="E20" s="35"/>
      <c r="F20" s="38"/>
      <c r="G20" s="31" t="s">
        <v>45</v>
      </c>
      <c r="H20" s="37"/>
      <c r="I20" s="35"/>
      <c r="J20" s="16"/>
      <c r="K20" s="16"/>
      <c r="L20" s="103"/>
    </row>
    <row r="21" spans="2:12" x14ac:dyDescent="0.3">
      <c r="B21" s="35" t="s">
        <v>46</v>
      </c>
      <c r="C21" s="35"/>
      <c r="D21" s="35"/>
      <c r="E21" s="31"/>
      <c r="F21" s="36"/>
      <c r="G21" s="32" t="s">
        <v>47</v>
      </c>
      <c r="H21" s="33"/>
      <c r="I21" s="31"/>
      <c r="J21" s="15"/>
      <c r="K21" s="15"/>
      <c r="L21" s="103"/>
    </row>
  </sheetData>
  <mergeCells count="10">
    <mergeCell ref="A6:V6"/>
    <mergeCell ref="A1:V1"/>
    <mergeCell ref="A2:V2"/>
    <mergeCell ref="A3:V3"/>
    <mergeCell ref="A4:V4"/>
    <mergeCell ref="A5:V5"/>
    <mergeCell ref="A7:V7"/>
    <mergeCell ref="A8:V8"/>
    <mergeCell ref="A9:C9"/>
    <mergeCell ref="A10:C10"/>
  </mergeCells>
  <pageMargins left="0.7" right="0.7" top="0.75" bottom="0.75" header="0.3" footer="0.3"/>
  <pageSetup paperSize="9" scale="6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5"/>
  <sheetViews>
    <sheetView topLeftCell="A7" zoomScaleNormal="100" workbookViewId="0">
      <selection activeCell="R12" sqref="R12"/>
    </sheetView>
  </sheetViews>
  <sheetFormatPr defaultRowHeight="14.4" x14ac:dyDescent="0.3"/>
  <cols>
    <col min="1" max="1" width="7.88671875" customWidth="1"/>
    <col min="2" max="2" width="6.88671875" customWidth="1"/>
    <col min="3" max="3" width="21.88671875" customWidth="1"/>
    <col min="5" max="5" width="6.77734375" customWidth="1"/>
    <col min="6" max="6" width="21" customWidth="1"/>
    <col min="8" max="8" width="4.77734375" customWidth="1"/>
    <col min="10" max="10" width="4.6640625" customWidth="1"/>
    <col min="11" max="11" width="8.88671875" hidden="1" customWidth="1"/>
    <col min="12" max="12" width="12" customWidth="1"/>
    <col min="13" max="13" width="5.33203125" customWidth="1"/>
    <col min="14" max="14" width="8.88671875" hidden="1" customWidth="1"/>
    <col min="16" max="16" width="5.109375" customWidth="1"/>
    <col min="17" max="17" width="8.88671875" hidden="1" customWidth="1"/>
    <col min="19" max="19" width="4.6640625" customWidth="1"/>
    <col min="20" max="20" width="10.21875" customWidth="1"/>
    <col min="21" max="21" width="11.44140625" customWidth="1"/>
  </cols>
  <sheetData>
    <row r="1" spans="1:22" x14ac:dyDescent="0.3">
      <c r="A1" s="22" t="s">
        <v>0</v>
      </c>
      <c r="B1" s="22"/>
      <c r="C1" s="22"/>
      <c r="D1" s="22"/>
      <c r="E1" s="22"/>
      <c r="F1" s="22"/>
      <c r="G1" s="23"/>
      <c r="H1" s="22"/>
      <c r="I1" s="23"/>
      <c r="J1" s="22"/>
      <c r="K1" s="22"/>
      <c r="L1" s="23"/>
      <c r="M1" s="22"/>
      <c r="N1" s="22"/>
      <c r="O1" s="23"/>
      <c r="P1" s="22"/>
      <c r="Q1" s="22"/>
      <c r="R1" s="23"/>
      <c r="S1" s="22"/>
      <c r="T1" s="22"/>
      <c r="U1" s="22"/>
      <c r="V1" s="22"/>
    </row>
    <row r="2" spans="1:22" x14ac:dyDescent="0.3">
      <c r="A2" s="22" t="s">
        <v>1</v>
      </c>
      <c r="B2" s="22"/>
      <c r="C2" s="22"/>
      <c r="D2" s="22"/>
      <c r="E2" s="22"/>
      <c r="F2" s="22"/>
      <c r="G2" s="23"/>
      <c r="H2" s="22"/>
      <c r="I2" s="23"/>
      <c r="J2" s="22"/>
      <c r="K2" s="22"/>
      <c r="L2" s="23"/>
      <c r="M2" s="22"/>
      <c r="N2" s="22"/>
      <c r="O2" s="23"/>
      <c r="P2" s="22"/>
      <c r="Q2" s="22"/>
      <c r="R2" s="23"/>
      <c r="S2" s="22"/>
      <c r="T2" s="22"/>
      <c r="U2" s="22"/>
      <c r="V2" s="22"/>
    </row>
    <row r="3" spans="1:22" x14ac:dyDescent="0.3">
      <c r="A3" s="22" t="s">
        <v>2</v>
      </c>
      <c r="B3" s="22"/>
      <c r="C3" s="22"/>
      <c r="D3" s="22"/>
      <c r="E3" s="22"/>
      <c r="F3" s="22"/>
      <c r="G3" s="23"/>
      <c r="H3" s="22"/>
      <c r="I3" s="23"/>
      <c r="J3" s="22"/>
      <c r="K3" s="22"/>
      <c r="L3" s="23"/>
      <c r="M3" s="22"/>
      <c r="N3" s="22"/>
      <c r="O3" s="23"/>
      <c r="P3" s="22"/>
      <c r="Q3" s="22"/>
      <c r="R3" s="23"/>
      <c r="S3" s="22"/>
      <c r="T3" s="22"/>
      <c r="U3" s="22"/>
      <c r="V3" s="22"/>
    </row>
    <row r="4" spans="1:22" x14ac:dyDescent="0.3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 ht="17.399999999999999" x14ac:dyDescent="0.3">
      <c r="A5" s="24" t="s">
        <v>4</v>
      </c>
      <c r="B5" s="24"/>
      <c r="C5" s="24"/>
      <c r="D5" s="24"/>
      <c r="E5" s="24"/>
      <c r="F5" s="24"/>
      <c r="G5" s="25"/>
      <c r="H5" s="24"/>
      <c r="I5" s="25"/>
      <c r="J5" s="24"/>
      <c r="K5" s="24"/>
      <c r="L5" s="25"/>
      <c r="M5" s="24"/>
      <c r="N5" s="24"/>
      <c r="O5" s="25"/>
      <c r="P5" s="24"/>
      <c r="Q5" s="24"/>
      <c r="R5" s="25"/>
      <c r="S5" s="24"/>
      <c r="T5" s="24"/>
      <c r="U5" s="24"/>
      <c r="V5" s="24"/>
    </row>
    <row r="6" spans="1:22" ht="15.6" x14ac:dyDescent="0.3">
      <c r="A6" s="100" t="s">
        <v>5</v>
      </c>
      <c r="B6" s="100"/>
      <c r="C6" s="100"/>
      <c r="D6" s="100"/>
      <c r="E6" s="100"/>
      <c r="F6" s="100"/>
      <c r="G6" s="21"/>
      <c r="H6" s="100"/>
      <c r="I6" s="21"/>
      <c r="J6" s="100"/>
      <c r="K6" s="100"/>
      <c r="L6" s="21"/>
      <c r="M6" s="100"/>
      <c r="N6" s="100"/>
      <c r="O6" s="21"/>
      <c r="P6" s="100"/>
      <c r="Q6" s="100"/>
      <c r="R6" s="21"/>
      <c r="S6" s="100"/>
      <c r="T6" s="100"/>
      <c r="U6" s="100"/>
      <c r="V6" s="100"/>
    </row>
    <row r="7" spans="1:22" x14ac:dyDescent="0.3">
      <c r="A7" s="20" t="s">
        <v>113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t="15.6" x14ac:dyDescent="0.3">
      <c r="A8" s="21" t="s">
        <v>49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x14ac:dyDescent="0.3">
      <c r="A9" s="18" t="s">
        <v>8</v>
      </c>
      <c r="B9" s="18"/>
      <c r="C9" s="18"/>
      <c r="D9" s="1"/>
      <c r="E9" s="1"/>
      <c r="F9" s="2"/>
      <c r="G9" s="3"/>
      <c r="H9" s="1"/>
      <c r="I9" s="3"/>
      <c r="J9" s="1"/>
      <c r="K9" s="1"/>
      <c r="L9" s="3"/>
      <c r="M9" s="1"/>
      <c r="N9" s="1"/>
      <c r="O9" s="3"/>
      <c r="P9" s="1"/>
      <c r="Q9" s="1"/>
      <c r="R9" s="106"/>
      <c r="S9" s="29"/>
      <c r="T9" s="2" t="s">
        <v>10</v>
      </c>
      <c r="U9" s="29"/>
      <c r="V9" s="95"/>
    </row>
    <row r="10" spans="1:22" x14ac:dyDescent="0.3">
      <c r="A10" s="18" t="s">
        <v>111</v>
      </c>
      <c r="B10" s="18"/>
      <c r="C10" s="18"/>
      <c r="D10" s="4"/>
      <c r="E10" s="4"/>
      <c r="F10" s="2"/>
      <c r="G10" s="5"/>
      <c r="H10" s="6"/>
      <c r="I10" s="5"/>
      <c r="J10" s="4"/>
      <c r="K10" s="4"/>
      <c r="L10" s="5"/>
      <c r="M10" s="4"/>
      <c r="N10" s="4"/>
      <c r="O10" s="5"/>
      <c r="P10" s="4"/>
      <c r="Q10" s="4"/>
      <c r="R10" s="106"/>
      <c r="S10" s="96" t="s">
        <v>11</v>
      </c>
      <c r="T10" s="96"/>
      <c r="U10" s="96"/>
      <c r="V10" s="97"/>
    </row>
    <row r="11" spans="1:22" ht="22.8" x14ac:dyDescent="0.3">
      <c r="A11" s="75" t="s">
        <v>12</v>
      </c>
      <c r="B11" s="75" t="s">
        <v>13</v>
      </c>
      <c r="C11" s="75" t="s">
        <v>14</v>
      </c>
      <c r="D11" s="75" t="s">
        <v>15</v>
      </c>
      <c r="E11" s="75" t="s">
        <v>16</v>
      </c>
      <c r="F11" s="104" t="s">
        <v>17</v>
      </c>
      <c r="G11" s="76" t="s">
        <v>18</v>
      </c>
      <c r="H11" s="77" t="s">
        <v>19</v>
      </c>
      <c r="I11" s="76" t="s">
        <v>20</v>
      </c>
      <c r="J11" s="77" t="s">
        <v>19</v>
      </c>
      <c r="K11" s="77" t="s">
        <v>21</v>
      </c>
      <c r="L11" s="76" t="s">
        <v>22</v>
      </c>
      <c r="M11" s="77" t="s">
        <v>19</v>
      </c>
      <c r="N11" s="77" t="s">
        <v>23</v>
      </c>
      <c r="O11" s="76" t="s">
        <v>24</v>
      </c>
      <c r="P11" s="77" t="s">
        <v>19</v>
      </c>
      <c r="Q11" s="77" t="s">
        <v>25</v>
      </c>
      <c r="R11" s="76" t="s">
        <v>143</v>
      </c>
      <c r="S11" s="77" t="s">
        <v>19</v>
      </c>
      <c r="T11" s="78" t="s">
        <v>26</v>
      </c>
      <c r="U11" s="79" t="s">
        <v>27</v>
      </c>
      <c r="V11" s="79" t="s">
        <v>28</v>
      </c>
    </row>
    <row r="12" spans="1:22" ht="26.4" customHeight="1" x14ac:dyDescent="0.3">
      <c r="A12" s="52">
        <v>1</v>
      </c>
      <c r="B12" s="53">
        <v>87</v>
      </c>
      <c r="C12" s="45" t="s">
        <v>114</v>
      </c>
      <c r="D12" s="53">
        <v>2004</v>
      </c>
      <c r="E12" s="53" t="s">
        <v>30</v>
      </c>
      <c r="F12" s="45" t="s">
        <v>33</v>
      </c>
      <c r="G12" s="54">
        <v>8.564814814814815E-3</v>
      </c>
      <c r="H12" s="55">
        <f>RANK(G12,$G$11:$G$18,1)</f>
        <v>1</v>
      </c>
      <c r="I12" s="54">
        <f t="shared" ref="I12:I19" si="0">K12-G12</f>
        <v>3.1250000000000028E-4</v>
      </c>
      <c r="J12" s="55">
        <f>RANK(I12,$I$11:$I$18,1)</f>
        <v>3</v>
      </c>
      <c r="K12" s="56">
        <v>8.8773148148148153E-3</v>
      </c>
      <c r="L12" s="54">
        <f t="shared" ref="L12:L19" si="1">N12-K12</f>
        <v>8.3333333333333332E-3</v>
      </c>
      <c r="M12" s="55">
        <f>RANK(L12,$L$11:$L$18,1)</f>
        <v>1</v>
      </c>
      <c r="N12" s="56">
        <v>1.7210648148148149E-2</v>
      </c>
      <c r="O12" s="54">
        <f t="shared" ref="O12:O19" si="2">Q12-N12</f>
        <v>3.0092592592592324E-4</v>
      </c>
      <c r="P12" s="55">
        <f>RANK(O12,$O$11:$O$18,1)</f>
        <v>1</v>
      </c>
      <c r="Q12" s="56">
        <v>1.7511574074074072E-2</v>
      </c>
      <c r="R12" s="54">
        <f t="shared" ref="R12:R19" si="3">T12-Q12</f>
        <v>1.1493055555555558E-2</v>
      </c>
      <c r="S12" s="55">
        <f>RANK(R12,$R$11:$R$18,1)</f>
        <v>3</v>
      </c>
      <c r="T12" s="57">
        <v>2.900462962962963E-2</v>
      </c>
      <c r="U12" s="58">
        <v>0</v>
      </c>
      <c r="V12" s="59" t="s">
        <v>30</v>
      </c>
    </row>
    <row r="13" spans="1:22" ht="26.4" customHeight="1" x14ac:dyDescent="0.3">
      <c r="A13" s="52">
        <v>2</v>
      </c>
      <c r="B13" s="53">
        <v>82</v>
      </c>
      <c r="C13" s="45" t="s">
        <v>115</v>
      </c>
      <c r="D13" s="53">
        <v>2004</v>
      </c>
      <c r="E13" s="53" t="s">
        <v>69</v>
      </c>
      <c r="F13" s="45" t="s">
        <v>112</v>
      </c>
      <c r="G13" s="54">
        <v>9.0277777777777787E-3</v>
      </c>
      <c r="H13" s="55">
        <f t="shared" ref="H13:H18" si="4">RANK(G13,$G$11:$G$18,1)</f>
        <v>2</v>
      </c>
      <c r="I13" s="54">
        <f t="shared" si="0"/>
        <v>4.1666666666666588E-4</v>
      </c>
      <c r="J13" s="55">
        <f t="shared" ref="J13:J18" si="5">RANK(I13,$I$11:$I$18,1)</f>
        <v>7</v>
      </c>
      <c r="K13" s="56">
        <v>9.4444444444444445E-3</v>
      </c>
      <c r="L13" s="54">
        <f t="shared" si="1"/>
        <v>9.9768518518518496E-3</v>
      </c>
      <c r="M13" s="55">
        <f t="shared" ref="M13:M17" si="6">RANK(L13,$L$11:$L$18,1)</f>
        <v>3</v>
      </c>
      <c r="N13" s="56">
        <v>1.9421296296296294E-2</v>
      </c>
      <c r="O13" s="54">
        <f t="shared" si="2"/>
        <v>6.2500000000000056E-4</v>
      </c>
      <c r="P13" s="55">
        <f t="shared" ref="P13:P15" si="7">RANK(O13,$O$11:$O$18,1)</f>
        <v>4</v>
      </c>
      <c r="Q13" s="56">
        <v>2.0046296296296295E-2</v>
      </c>
      <c r="R13" s="54">
        <f t="shared" si="3"/>
        <v>1.0127314814814818E-2</v>
      </c>
      <c r="S13" s="55">
        <f t="shared" ref="S13:S18" si="8">RANK(R13,$R$11:$R$18,1)</f>
        <v>1</v>
      </c>
      <c r="T13" s="57">
        <v>3.0173611111111113E-2</v>
      </c>
      <c r="U13" s="60">
        <f t="shared" ref="U13:U19" si="9">T13-$T$12</f>
        <v>1.1689814814814826E-3</v>
      </c>
      <c r="V13" s="59" t="s">
        <v>30</v>
      </c>
    </row>
    <row r="14" spans="1:22" ht="26.4" customHeight="1" x14ac:dyDescent="0.3">
      <c r="A14" s="52">
        <v>3</v>
      </c>
      <c r="B14" s="53">
        <v>84</v>
      </c>
      <c r="C14" s="45" t="s">
        <v>116</v>
      </c>
      <c r="D14" s="53">
        <v>2003</v>
      </c>
      <c r="E14" s="53" t="s">
        <v>95</v>
      </c>
      <c r="F14" s="45" t="s">
        <v>39</v>
      </c>
      <c r="G14" s="54">
        <v>9.6643518518518511E-3</v>
      </c>
      <c r="H14" s="55">
        <f t="shared" si="4"/>
        <v>3</v>
      </c>
      <c r="I14" s="54">
        <f t="shared" si="0"/>
        <v>2.3148148148148182E-4</v>
      </c>
      <c r="J14" s="55">
        <f t="shared" si="5"/>
        <v>1</v>
      </c>
      <c r="K14" s="56">
        <v>9.8958333333333329E-3</v>
      </c>
      <c r="L14" s="54">
        <f t="shared" si="1"/>
        <v>9.7685185185185201E-3</v>
      </c>
      <c r="M14" s="55">
        <f t="shared" si="6"/>
        <v>2</v>
      </c>
      <c r="N14" s="56">
        <v>1.9664351851851853E-2</v>
      </c>
      <c r="O14" s="54">
        <f t="shared" si="2"/>
        <v>6.2499999999999709E-4</v>
      </c>
      <c r="P14" s="55">
        <f t="shared" si="7"/>
        <v>3</v>
      </c>
      <c r="Q14" s="56">
        <v>2.028935185185185E-2</v>
      </c>
      <c r="R14" s="54">
        <f t="shared" si="3"/>
        <v>1.1504629629629629E-2</v>
      </c>
      <c r="S14" s="55">
        <f t="shared" si="8"/>
        <v>4</v>
      </c>
      <c r="T14" s="57">
        <v>3.1793981481481479E-2</v>
      </c>
      <c r="U14" s="60">
        <f t="shared" si="9"/>
        <v>2.7893518518518484E-3</v>
      </c>
      <c r="V14" s="59" t="s">
        <v>30</v>
      </c>
    </row>
    <row r="15" spans="1:22" ht="26.4" customHeight="1" x14ac:dyDescent="0.3">
      <c r="A15" s="52">
        <v>4</v>
      </c>
      <c r="B15" s="53">
        <v>81</v>
      </c>
      <c r="C15" s="45" t="s">
        <v>117</v>
      </c>
      <c r="D15" s="53">
        <v>2005</v>
      </c>
      <c r="E15" s="53" t="s">
        <v>95</v>
      </c>
      <c r="F15" s="45" t="s">
        <v>39</v>
      </c>
      <c r="G15" s="54">
        <v>1.0277777777777778E-2</v>
      </c>
      <c r="H15" s="55">
        <f t="shared" si="4"/>
        <v>6</v>
      </c>
      <c r="I15" s="54">
        <f t="shared" si="0"/>
        <v>3.5879629629629629E-4</v>
      </c>
      <c r="J15" s="55">
        <f t="shared" si="5"/>
        <v>6</v>
      </c>
      <c r="K15" s="56">
        <v>1.0636574074074074E-2</v>
      </c>
      <c r="L15" s="54">
        <f t="shared" si="1"/>
        <v>1.0902777777777777E-2</v>
      </c>
      <c r="M15" s="55">
        <f t="shared" si="6"/>
        <v>4</v>
      </c>
      <c r="N15" s="56">
        <v>2.1539351851851851E-2</v>
      </c>
      <c r="O15" s="54">
        <f t="shared" si="2"/>
        <v>5.7870370370370627E-4</v>
      </c>
      <c r="P15" s="55">
        <f t="shared" si="7"/>
        <v>2</v>
      </c>
      <c r="Q15" s="56">
        <v>2.2118055555555557E-2</v>
      </c>
      <c r="R15" s="54">
        <f t="shared" si="3"/>
        <v>1.3182870370370366E-2</v>
      </c>
      <c r="S15" s="55">
        <f t="shared" si="8"/>
        <v>5</v>
      </c>
      <c r="T15" s="57">
        <v>3.5300925925925923E-2</v>
      </c>
      <c r="U15" s="60">
        <f t="shared" si="9"/>
        <v>6.2962962962962929E-3</v>
      </c>
      <c r="V15" s="59">
        <v>1</v>
      </c>
    </row>
    <row r="16" spans="1:22" ht="26.4" customHeight="1" x14ac:dyDescent="0.3">
      <c r="A16" s="52">
        <v>5</v>
      </c>
      <c r="B16" s="53">
        <v>88</v>
      </c>
      <c r="C16" s="45" t="s">
        <v>118</v>
      </c>
      <c r="D16" s="53">
        <v>2004</v>
      </c>
      <c r="E16" s="53" t="s">
        <v>69</v>
      </c>
      <c r="F16" s="45" t="s">
        <v>56</v>
      </c>
      <c r="G16" s="54">
        <v>9.6643518518518511E-3</v>
      </c>
      <c r="H16" s="55">
        <f t="shared" si="4"/>
        <v>3</v>
      </c>
      <c r="I16" s="54">
        <f t="shared" si="0"/>
        <v>3.1250000000000201E-4</v>
      </c>
      <c r="J16" s="55">
        <f t="shared" si="5"/>
        <v>5</v>
      </c>
      <c r="K16" s="56">
        <v>9.9768518518518531E-3</v>
      </c>
      <c r="L16" s="54">
        <f t="shared" si="1"/>
        <v>1.3784722222222221E-2</v>
      </c>
      <c r="M16" s="55">
        <v>8</v>
      </c>
      <c r="N16" s="56">
        <v>2.3761574074074074E-2</v>
      </c>
      <c r="O16" s="54">
        <f t="shared" si="2"/>
        <v>1.2847222222222253E-3</v>
      </c>
      <c r="P16" s="55">
        <v>8</v>
      </c>
      <c r="Q16" s="56">
        <v>2.5046296296296299E-2</v>
      </c>
      <c r="R16" s="54">
        <f t="shared" si="3"/>
        <v>1.127314814814814E-2</v>
      </c>
      <c r="S16" s="55">
        <f t="shared" si="8"/>
        <v>2</v>
      </c>
      <c r="T16" s="57">
        <v>3.6319444444444439E-2</v>
      </c>
      <c r="U16" s="60">
        <f t="shared" si="9"/>
        <v>7.3148148148148087E-3</v>
      </c>
      <c r="V16" s="59"/>
    </row>
    <row r="17" spans="1:22" ht="26.4" customHeight="1" x14ac:dyDescent="0.3">
      <c r="A17" s="52">
        <v>6</v>
      </c>
      <c r="B17" s="53">
        <v>85</v>
      </c>
      <c r="C17" s="45" t="s">
        <v>119</v>
      </c>
      <c r="D17" s="53">
        <v>2004</v>
      </c>
      <c r="E17" s="53" t="s">
        <v>95</v>
      </c>
      <c r="F17" s="45" t="s">
        <v>39</v>
      </c>
      <c r="G17" s="54">
        <v>9.6874999999999999E-3</v>
      </c>
      <c r="H17" s="55">
        <f t="shared" si="4"/>
        <v>5</v>
      </c>
      <c r="I17" s="54">
        <f t="shared" si="0"/>
        <v>3.1250000000000028E-4</v>
      </c>
      <c r="J17" s="55">
        <f t="shared" si="5"/>
        <v>3</v>
      </c>
      <c r="K17" s="56">
        <v>0.01</v>
      </c>
      <c r="L17" s="54">
        <f t="shared" si="1"/>
        <v>1.2511574074074073E-2</v>
      </c>
      <c r="M17" s="55">
        <f t="shared" si="6"/>
        <v>5</v>
      </c>
      <c r="N17" s="56">
        <v>2.2511574074074073E-2</v>
      </c>
      <c r="O17" s="54">
        <f t="shared" si="2"/>
        <v>1.05324074074074E-3</v>
      </c>
      <c r="P17" s="55">
        <v>7</v>
      </c>
      <c r="Q17" s="56">
        <v>2.3564814814814813E-2</v>
      </c>
      <c r="R17" s="54">
        <f t="shared" si="3"/>
        <v>2.0162037037037037E-2</v>
      </c>
      <c r="S17" s="55">
        <f t="shared" si="8"/>
        <v>7</v>
      </c>
      <c r="T17" s="57">
        <v>4.372685185185185E-2</v>
      </c>
      <c r="U17" s="60">
        <f t="shared" si="9"/>
        <v>1.472222222222222E-2</v>
      </c>
      <c r="V17" s="59"/>
    </row>
    <row r="18" spans="1:22" ht="26.4" customHeight="1" x14ac:dyDescent="0.3">
      <c r="A18" s="52">
        <v>7</v>
      </c>
      <c r="B18" s="53">
        <v>86</v>
      </c>
      <c r="C18" s="45" t="s">
        <v>120</v>
      </c>
      <c r="D18" s="53">
        <v>2005</v>
      </c>
      <c r="E18" s="53" t="s">
        <v>95</v>
      </c>
      <c r="F18" s="45" t="s">
        <v>39</v>
      </c>
      <c r="G18" s="54">
        <v>1.2268518518518519E-2</v>
      </c>
      <c r="H18" s="55">
        <f t="shared" si="4"/>
        <v>7</v>
      </c>
      <c r="I18" s="54">
        <f t="shared" si="0"/>
        <v>2.6620370370370426E-4</v>
      </c>
      <c r="J18" s="55">
        <f t="shared" si="5"/>
        <v>2</v>
      </c>
      <c r="K18" s="56">
        <v>1.2534722222222223E-2</v>
      </c>
      <c r="L18" s="54">
        <f t="shared" si="1"/>
        <v>1.3553240740740742E-2</v>
      </c>
      <c r="M18" s="55">
        <v>7</v>
      </c>
      <c r="N18" s="56">
        <v>2.6087962962962966E-2</v>
      </c>
      <c r="O18" s="54">
        <f t="shared" si="2"/>
        <v>9.7222222222222154E-4</v>
      </c>
      <c r="P18" s="55">
        <v>6</v>
      </c>
      <c r="Q18" s="56">
        <v>2.7060185185185187E-2</v>
      </c>
      <c r="R18" s="54">
        <f t="shared" si="3"/>
        <v>1.9224537037037033E-2</v>
      </c>
      <c r="S18" s="55">
        <f t="shared" si="8"/>
        <v>6</v>
      </c>
      <c r="T18" s="57">
        <v>4.628472222222222E-2</v>
      </c>
      <c r="U18" s="60">
        <f t="shared" si="9"/>
        <v>1.728009259259259E-2</v>
      </c>
      <c r="V18" s="59"/>
    </row>
    <row r="19" spans="1:22" ht="26.4" customHeight="1" x14ac:dyDescent="0.3">
      <c r="A19" s="52">
        <v>8</v>
      </c>
      <c r="B19" s="53">
        <v>80</v>
      </c>
      <c r="C19" s="45" t="s">
        <v>121</v>
      </c>
      <c r="D19" s="53">
        <v>2005</v>
      </c>
      <c r="E19" s="53" t="s">
        <v>122</v>
      </c>
      <c r="F19" s="45" t="s">
        <v>39</v>
      </c>
      <c r="G19" s="54">
        <v>1.2962962962962963E-2</v>
      </c>
      <c r="H19" s="55">
        <v>8</v>
      </c>
      <c r="I19" s="54">
        <f t="shared" si="0"/>
        <v>4.745370370370372E-4</v>
      </c>
      <c r="J19" s="55">
        <v>8</v>
      </c>
      <c r="K19" s="56">
        <v>1.34375E-2</v>
      </c>
      <c r="L19" s="54">
        <f t="shared" si="1"/>
        <v>1.3136574074074073E-2</v>
      </c>
      <c r="M19" s="55">
        <v>6</v>
      </c>
      <c r="N19" s="56">
        <v>2.6574074074074073E-2</v>
      </c>
      <c r="O19" s="54">
        <f t="shared" si="2"/>
        <v>8.2175925925926513E-4</v>
      </c>
      <c r="P19" s="55">
        <v>5</v>
      </c>
      <c r="Q19" s="56">
        <v>2.7395833333333338E-2</v>
      </c>
      <c r="R19" s="54">
        <f t="shared" si="3"/>
        <v>2.0381944444444442E-2</v>
      </c>
      <c r="S19" s="55">
        <v>8</v>
      </c>
      <c r="T19" s="57">
        <v>4.777777777777778E-2</v>
      </c>
      <c r="U19" s="60">
        <f t="shared" si="9"/>
        <v>1.877314814814815E-2</v>
      </c>
      <c r="V19" s="59"/>
    </row>
    <row r="22" spans="1:22" x14ac:dyDescent="0.3">
      <c r="B22" s="34" t="s">
        <v>40</v>
      </c>
      <c r="C22" s="35"/>
      <c r="D22" s="31"/>
      <c r="E22" s="31"/>
      <c r="F22" s="36"/>
      <c r="G22" s="31" t="s">
        <v>41</v>
      </c>
      <c r="H22" s="33"/>
      <c r="I22" s="31"/>
      <c r="J22" s="33"/>
    </row>
    <row r="23" spans="1:22" x14ac:dyDescent="0.3">
      <c r="B23" s="35" t="s">
        <v>42</v>
      </c>
      <c r="C23" s="35"/>
      <c r="D23" s="31"/>
      <c r="E23" s="35"/>
      <c r="F23" s="38"/>
      <c r="G23" s="35" t="s">
        <v>43</v>
      </c>
      <c r="H23" s="37"/>
      <c r="I23" s="35"/>
      <c r="J23" s="37"/>
    </row>
    <row r="24" spans="1:22" x14ac:dyDescent="0.3">
      <c r="B24" s="35" t="s">
        <v>44</v>
      </c>
      <c r="C24" s="35"/>
      <c r="D24" s="35"/>
      <c r="E24" s="35"/>
      <c r="F24" s="38"/>
      <c r="G24" s="31" t="s">
        <v>45</v>
      </c>
      <c r="H24" s="37"/>
      <c r="I24" s="35"/>
      <c r="J24" s="37"/>
    </row>
    <row r="25" spans="1:22" x14ac:dyDescent="0.3">
      <c r="B25" s="35" t="s">
        <v>46</v>
      </c>
      <c r="C25" s="35"/>
      <c r="D25" s="35"/>
      <c r="E25" s="31"/>
      <c r="F25" s="36"/>
      <c r="G25" s="32" t="s">
        <v>47</v>
      </c>
      <c r="H25" s="33"/>
      <c r="I25" s="31"/>
      <c r="J25" s="33"/>
    </row>
  </sheetData>
  <mergeCells count="11">
    <mergeCell ref="A1:V1"/>
    <mergeCell ref="A2:V2"/>
    <mergeCell ref="A3:V3"/>
    <mergeCell ref="A4:V4"/>
    <mergeCell ref="A5:V5"/>
    <mergeCell ref="A6:V6"/>
    <mergeCell ref="A7:V7"/>
    <mergeCell ref="A9:C9"/>
    <mergeCell ref="A10:C10"/>
    <mergeCell ref="A8:V8"/>
    <mergeCell ref="S10:U10"/>
  </mergeCells>
  <pageMargins left="0.7" right="0.7" top="0.75" bottom="0.75" header="0.3" footer="0.3"/>
  <pageSetup paperSize="9" scale="55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9"/>
  <sheetViews>
    <sheetView zoomScaleNormal="100" workbookViewId="0">
      <selection activeCell="B16" sqref="B16:L19"/>
    </sheetView>
  </sheetViews>
  <sheetFormatPr defaultRowHeight="14.4" x14ac:dyDescent="0.3"/>
  <cols>
    <col min="1" max="1" width="7" customWidth="1"/>
    <col min="2" max="2" width="5.5546875" customWidth="1"/>
    <col min="3" max="3" width="20.5546875" customWidth="1"/>
    <col min="4" max="5" width="7.21875" customWidth="1"/>
    <col min="6" max="6" width="19.109375" customWidth="1"/>
    <col min="8" max="8" width="4.33203125" customWidth="1"/>
    <col min="10" max="10" width="4.88671875" customWidth="1"/>
    <col min="11" max="11" width="0.109375" hidden="1" customWidth="1"/>
    <col min="12" max="12" width="11.33203125" customWidth="1"/>
    <col min="13" max="13" width="5.33203125" customWidth="1"/>
    <col min="14" max="14" width="8.88671875" hidden="1" customWidth="1"/>
    <col min="16" max="16" width="4.77734375" customWidth="1"/>
    <col min="17" max="17" width="8.88671875" hidden="1" customWidth="1"/>
    <col min="19" max="19" width="5.33203125" customWidth="1"/>
    <col min="20" max="20" width="10.21875" customWidth="1"/>
    <col min="21" max="21" width="10" customWidth="1"/>
  </cols>
  <sheetData>
    <row r="1" spans="1:22" x14ac:dyDescent="0.3">
      <c r="A1" s="22" t="s">
        <v>0</v>
      </c>
      <c r="B1" s="22"/>
      <c r="C1" s="22"/>
      <c r="D1" s="22"/>
      <c r="E1" s="22"/>
      <c r="F1" s="22"/>
      <c r="G1" s="23"/>
      <c r="H1" s="22"/>
      <c r="I1" s="23"/>
      <c r="J1" s="22"/>
      <c r="K1" s="22"/>
      <c r="L1" s="23"/>
      <c r="M1" s="22"/>
      <c r="N1" s="22"/>
      <c r="O1" s="23"/>
      <c r="P1" s="22"/>
      <c r="Q1" s="22"/>
      <c r="R1" s="23"/>
      <c r="S1" s="22"/>
      <c r="T1" s="22"/>
      <c r="U1" s="22"/>
      <c r="V1" s="22"/>
    </row>
    <row r="2" spans="1:22" x14ac:dyDescent="0.3">
      <c r="A2" s="22" t="s">
        <v>1</v>
      </c>
      <c r="B2" s="22"/>
      <c r="C2" s="22"/>
      <c r="D2" s="22"/>
      <c r="E2" s="22"/>
      <c r="F2" s="22"/>
      <c r="G2" s="23"/>
      <c r="H2" s="22"/>
      <c r="I2" s="23"/>
      <c r="J2" s="22"/>
      <c r="K2" s="22"/>
      <c r="L2" s="23"/>
      <c r="M2" s="22"/>
      <c r="N2" s="22"/>
      <c r="O2" s="23"/>
      <c r="P2" s="22"/>
      <c r="Q2" s="22"/>
      <c r="R2" s="23"/>
      <c r="S2" s="22"/>
      <c r="T2" s="22"/>
      <c r="U2" s="22"/>
      <c r="V2" s="22"/>
    </row>
    <row r="3" spans="1:22" x14ac:dyDescent="0.3">
      <c r="A3" s="22" t="s">
        <v>2</v>
      </c>
      <c r="B3" s="22"/>
      <c r="C3" s="22"/>
      <c r="D3" s="22"/>
      <c r="E3" s="22"/>
      <c r="F3" s="22"/>
      <c r="G3" s="23"/>
      <c r="H3" s="22"/>
      <c r="I3" s="23"/>
      <c r="J3" s="22"/>
      <c r="K3" s="22"/>
      <c r="L3" s="23"/>
      <c r="M3" s="22"/>
      <c r="N3" s="22"/>
      <c r="O3" s="23"/>
      <c r="P3" s="22"/>
      <c r="Q3" s="22"/>
      <c r="R3" s="23"/>
      <c r="S3" s="22"/>
      <c r="T3" s="22"/>
      <c r="U3" s="22"/>
      <c r="V3" s="22"/>
    </row>
    <row r="4" spans="1:22" x14ac:dyDescent="0.3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 ht="17.399999999999999" x14ac:dyDescent="0.3">
      <c r="A5" s="24" t="s">
        <v>4</v>
      </c>
      <c r="B5" s="24"/>
      <c r="C5" s="24"/>
      <c r="D5" s="24"/>
      <c r="E5" s="24"/>
      <c r="F5" s="24"/>
      <c r="G5" s="25"/>
      <c r="H5" s="24"/>
      <c r="I5" s="25"/>
      <c r="J5" s="24"/>
      <c r="K5" s="24"/>
      <c r="L5" s="25"/>
      <c r="M5" s="24"/>
      <c r="N5" s="24"/>
      <c r="O5" s="25"/>
      <c r="P5" s="24"/>
      <c r="Q5" s="24"/>
      <c r="R5" s="25"/>
      <c r="S5" s="24"/>
      <c r="T5" s="24"/>
      <c r="U5" s="24"/>
      <c r="V5" s="24"/>
    </row>
    <row r="6" spans="1:22" ht="15.6" x14ac:dyDescent="0.3">
      <c r="A6" s="100" t="s">
        <v>5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</row>
    <row r="7" spans="1:22" x14ac:dyDescent="0.3">
      <c r="A7" s="20" t="s">
        <v>123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t="15.6" x14ac:dyDescent="0.3">
      <c r="A8" s="21" t="s">
        <v>49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x14ac:dyDescent="0.3">
      <c r="A9" s="18" t="s">
        <v>8</v>
      </c>
      <c r="B9" s="18"/>
      <c r="C9" s="18"/>
      <c r="D9" s="1"/>
      <c r="E9" s="1"/>
      <c r="F9" s="2"/>
      <c r="G9" s="3"/>
      <c r="H9" s="1"/>
      <c r="I9" s="3"/>
      <c r="J9" s="1"/>
      <c r="K9" s="1"/>
      <c r="L9" s="3"/>
      <c r="M9" s="1"/>
      <c r="N9" s="1"/>
      <c r="O9" s="3"/>
      <c r="P9" s="1"/>
      <c r="Q9" s="1"/>
      <c r="R9" s="3"/>
      <c r="S9" s="4"/>
      <c r="T9" s="17" t="s">
        <v>10</v>
      </c>
      <c r="U9" s="4"/>
      <c r="V9" s="7"/>
    </row>
    <row r="10" spans="1:22" x14ac:dyDescent="0.3">
      <c r="A10" s="17" t="s">
        <v>124</v>
      </c>
      <c r="B10" s="17"/>
      <c r="C10" s="17"/>
      <c r="D10" s="4"/>
      <c r="E10" s="4"/>
      <c r="F10" s="2"/>
      <c r="G10" s="5"/>
      <c r="H10" s="6"/>
      <c r="I10" s="5"/>
      <c r="J10" s="4"/>
      <c r="K10" s="4"/>
      <c r="L10" s="5"/>
      <c r="M10" s="4"/>
      <c r="N10" s="4"/>
      <c r="O10" s="5"/>
      <c r="P10" s="4"/>
      <c r="Q10" s="4"/>
      <c r="R10" s="5"/>
      <c r="S10" s="19" t="s">
        <v>11</v>
      </c>
      <c r="T10" s="19"/>
      <c r="U10" s="19"/>
      <c r="V10" s="8"/>
    </row>
    <row r="11" spans="1:22" ht="28.8" customHeight="1" x14ac:dyDescent="0.3">
      <c r="A11" s="9" t="s">
        <v>12</v>
      </c>
      <c r="B11" s="9" t="s">
        <v>13</v>
      </c>
      <c r="C11" s="9" t="s">
        <v>14</v>
      </c>
      <c r="D11" s="9" t="s">
        <v>15</v>
      </c>
      <c r="E11" s="9" t="s">
        <v>16</v>
      </c>
      <c r="F11" s="10" t="s">
        <v>17</v>
      </c>
      <c r="G11" s="11" t="s">
        <v>18</v>
      </c>
      <c r="H11" s="12" t="s">
        <v>19</v>
      </c>
      <c r="I11" s="11" t="s">
        <v>20</v>
      </c>
      <c r="J11" s="12" t="s">
        <v>19</v>
      </c>
      <c r="K11" s="12" t="s">
        <v>21</v>
      </c>
      <c r="L11" s="11" t="s">
        <v>22</v>
      </c>
      <c r="M11" s="12" t="s">
        <v>19</v>
      </c>
      <c r="N11" s="12" t="s">
        <v>23</v>
      </c>
      <c r="O11" s="11" t="s">
        <v>24</v>
      </c>
      <c r="P11" s="12" t="s">
        <v>19</v>
      </c>
      <c r="Q11" s="12" t="s">
        <v>25</v>
      </c>
      <c r="R11" s="11" t="s">
        <v>143</v>
      </c>
      <c r="S11" s="12" t="s">
        <v>19</v>
      </c>
      <c r="T11" s="13" t="s">
        <v>26</v>
      </c>
      <c r="U11" s="14" t="s">
        <v>27</v>
      </c>
      <c r="V11" s="14" t="s">
        <v>28</v>
      </c>
    </row>
    <row r="12" spans="1:22" ht="25.2" customHeight="1" x14ac:dyDescent="0.3">
      <c r="A12" s="52">
        <v>1</v>
      </c>
      <c r="B12" s="53">
        <v>89</v>
      </c>
      <c r="C12" s="45" t="s">
        <v>125</v>
      </c>
      <c r="D12" s="53">
        <v>2005</v>
      </c>
      <c r="E12" s="53" t="s">
        <v>69</v>
      </c>
      <c r="F12" s="45" t="s">
        <v>61</v>
      </c>
      <c r="G12" s="54">
        <v>9.8379629629629633E-3</v>
      </c>
      <c r="H12" s="55">
        <f>RANK(G12,$G$12:$G$14,1)</f>
        <v>1</v>
      </c>
      <c r="I12" s="54">
        <f>K12-G12</f>
        <v>2.7777777777777783E-4</v>
      </c>
      <c r="J12" s="55">
        <f>RANK(I12,$I$12:$I$14,1)</f>
        <v>1</v>
      </c>
      <c r="K12" s="56">
        <v>1.0115740740740741E-2</v>
      </c>
      <c r="L12" s="54">
        <f>N12-K12</f>
        <v>9.7916666666666673E-3</v>
      </c>
      <c r="M12" s="55">
        <f>RANK(L12,$L$12:$L$14,1)</f>
        <v>1</v>
      </c>
      <c r="N12" s="56">
        <v>1.9907407407407408E-2</v>
      </c>
      <c r="O12" s="54">
        <f t="shared" ref="O12:O14" si="0">Q12-N12</f>
        <v>7.4074074074073973E-4</v>
      </c>
      <c r="P12" s="55">
        <f>RANK(O12,$O$12:$O$14,1)</f>
        <v>2</v>
      </c>
      <c r="Q12" s="56">
        <v>2.0648148148148148E-2</v>
      </c>
      <c r="R12" s="54">
        <f t="shared" ref="R12:R14" si="1">T12-Q12</f>
        <v>1.0451388888888889E-2</v>
      </c>
      <c r="S12" s="55">
        <f>RANK(R12,$R$12:$R$14,1)</f>
        <v>1</v>
      </c>
      <c r="T12" s="105">
        <v>3.1099537037037037E-2</v>
      </c>
      <c r="U12" s="58">
        <v>0</v>
      </c>
      <c r="V12" s="81" t="s">
        <v>30</v>
      </c>
    </row>
    <row r="13" spans="1:22" ht="25.2" customHeight="1" x14ac:dyDescent="0.3">
      <c r="A13" s="52">
        <v>2</v>
      </c>
      <c r="B13" s="53">
        <v>90</v>
      </c>
      <c r="C13" s="45" t="s">
        <v>126</v>
      </c>
      <c r="D13" s="53">
        <v>2003</v>
      </c>
      <c r="E13" s="53" t="s">
        <v>30</v>
      </c>
      <c r="F13" s="45" t="s">
        <v>91</v>
      </c>
      <c r="G13" s="54">
        <v>1.0127314814814815E-2</v>
      </c>
      <c r="H13" s="55">
        <f t="shared" ref="H13:H14" si="2">RANK(G13,$G$12:$G$14,1)</f>
        <v>2</v>
      </c>
      <c r="I13" s="54">
        <f>K13-G13</f>
        <v>3.1249999999999854E-4</v>
      </c>
      <c r="J13" s="55">
        <f t="shared" ref="J13:J14" si="3">RANK(I13,$I$12:$I$14,1)</f>
        <v>2</v>
      </c>
      <c r="K13" s="56">
        <v>1.0439814814814813E-2</v>
      </c>
      <c r="L13" s="54">
        <f>N13-K13</f>
        <v>1.1354166666666667E-2</v>
      </c>
      <c r="M13" s="55">
        <f t="shared" ref="M13:M14" si="4">RANK(L13,$L$12:$L$14,1)</f>
        <v>2</v>
      </c>
      <c r="N13" s="56">
        <v>2.179398148148148E-2</v>
      </c>
      <c r="O13" s="54">
        <f t="shared" si="0"/>
        <v>6.3657407407407413E-4</v>
      </c>
      <c r="P13" s="55">
        <f t="shared" ref="P13:P14" si="5">RANK(O13,$O$12:$O$14,1)</f>
        <v>1</v>
      </c>
      <c r="Q13" s="56">
        <v>2.2430555555555554E-2</v>
      </c>
      <c r="R13" s="54">
        <f t="shared" si="1"/>
        <v>1.1261574074074073E-2</v>
      </c>
      <c r="S13" s="55">
        <f t="shared" ref="S13:S14" si="6">RANK(R13,$R$12:$R$14,1)</f>
        <v>2</v>
      </c>
      <c r="T13" s="105">
        <v>3.3692129629629627E-2</v>
      </c>
      <c r="U13" s="60">
        <f>T13-$T$12</f>
        <v>2.5925925925925908E-3</v>
      </c>
      <c r="V13" s="81" t="s">
        <v>30</v>
      </c>
    </row>
    <row r="14" spans="1:22" ht="25.2" customHeight="1" x14ac:dyDescent="0.3">
      <c r="A14" s="52">
        <v>3</v>
      </c>
      <c r="B14" s="53">
        <v>92</v>
      </c>
      <c r="C14" s="45" t="s">
        <v>127</v>
      </c>
      <c r="D14" s="53">
        <v>2003</v>
      </c>
      <c r="E14" s="53" t="s">
        <v>30</v>
      </c>
      <c r="F14" s="45" t="s">
        <v>37</v>
      </c>
      <c r="G14" s="54">
        <v>1.1215277777777777E-2</v>
      </c>
      <c r="H14" s="55">
        <f t="shared" si="2"/>
        <v>3</v>
      </c>
      <c r="I14" s="54">
        <f>K14-G14</f>
        <v>3.3564814814814742E-4</v>
      </c>
      <c r="J14" s="55">
        <f t="shared" si="3"/>
        <v>3</v>
      </c>
      <c r="K14" s="56">
        <v>1.1550925925925925E-2</v>
      </c>
      <c r="L14" s="54">
        <f>N14-K14</f>
        <v>1.1932870370370373E-2</v>
      </c>
      <c r="M14" s="55">
        <f t="shared" si="4"/>
        <v>3</v>
      </c>
      <c r="N14" s="56">
        <v>2.3483796296296298E-2</v>
      </c>
      <c r="O14" s="54">
        <f t="shared" si="0"/>
        <v>8.2175925925925819E-4</v>
      </c>
      <c r="P14" s="55">
        <f t="shared" si="5"/>
        <v>3</v>
      </c>
      <c r="Q14" s="56">
        <v>2.4305555555555556E-2</v>
      </c>
      <c r="R14" s="54">
        <f t="shared" si="1"/>
        <v>1.4305555555555554E-2</v>
      </c>
      <c r="S14" s="55">
        <f t="shared" si="6"/>
        <v>3</v>
      </c>
      <c r="T14" s="105">
        <v>3.861111111111111E-2</v>
      </c>
      <c r="U14" s="60">
        <f>T14-$T$12</f>
        <v>7.5115740740740733E-3</v>
      </c>
      <c r="V14" s="81" t="s">
        <v>30</v>
      </c>
    </row>
    <row r="15" spans="1:22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3">
      <c r="A16" s="7"/>
      <c r="B16" s="34" t="s">
        <v>40</v>
      </c>
      <c r="C16" s="35"/>
      <c r="D16" s="35"/>
      <c r="E16" s="35"/>
      <c r="F16" s="35"/>
      <c r="G16" s="35" t="s">
        <v>41</v>
      </c>
      <c r="H16" s="37"/>
      <c r="I16" s="35"/>
      <c r="J16" s="37"/>
      <c r="K16" s="37"/>
      <c r="L16" s="10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x14ac:dyDescent="0.3">
      <c r="A17" s="7"/>
      <c r="B17" s="35" t="s">
        <v>42</v>
      </c>
      <c r="C17" s="35"/>
      <c r="D17" s="35"/>
      <c r="E17" s="35"/>
      <c r="F17" s="35"/>
      <c r="G17" s="35" t="s">
        <v>43</v>
      </c>
      <c r="H17" s="37"/>
      <c r="I17" s="35"/>
      <c r="J17" s="37"/>
      <c r="K17" s="37"/>
      <c r="L17" s="10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x14ac:dyDescent="0.3">
      <c r="A18" s="7"/>
      <c r="B18" s="35" t="s">
        <v>44</v>
      </c>
      <c r="C18" s="35"/>
      <c r="D18" s="35"/>
      <c r="E18" s="35"/>
      <c r="F18" s="35"/>
      <c r="G18" s="35" t="s">
        <v>45</v>
      </c>
      <c r="H18" s="37"/>
      <c r="I18" s="35"/>
      <c r="J18" s="37"/>
      <c r="K18" s="37"/>
      <c r="L18" s="10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x14ac:dyDescent="0.3">
      <c r="A19" s="7"/>
      <c r="B19" s="35" t="s">
        <v>46</v>
      </c>
      <c r="C19" s="35"/>
      <c r="D19" s="35"/>
      <c r="E19" s="35"/>
      <c r="F19" s="35"/>
      <c r="G19" s="43" t="s">
        <v>47</v>
      </c>
      <c r="H19" s="37"/>
      <c r="I19" s="35"/>
      <c r="J19" s="37"/>
      <c r="K19" s="37"/>
      <c r="L19" s="107"/>
      <c r="M19" s="7"/>
      <c r="N19" s="7"/>
      <c r="O19" s="7"/>
      <c r="P19" s="7"/>
      <c r="Q19" s="7"/>
      <c r="R19" s="7"/>
      <c r="S19" s="7"/>
      <c r="T19" s="7"/>
      <c r="U19" s="7"/>
      <c r="V19" s="7"/>
    </row>
  </sheetData>
  <mergeCells count="10">
    <mergeCell ref="A7:V7"/>
    <mergeCell ref="A8:V8"/>
    <mergeCell ref="A9:C9"/>
    <mergeCell ref="A1:V1"/>
    <mergeCell ref="A2:V2"/>
    <mergeCell ref="A3:V3"/>
    <mergeCell ref="A4:V4"/>
    <mergeCell ref="A5:V5"/>
    <mergeCell ref="A6:V6"/>
    <mergeCell ref="S10:U10"/>
  </mergeCells>
  <pageMargins left="0.7" right="0.7" top="0.75" bottom="0.75" header="0.3" footer="0.3"/>
  <pageSetup paperSize="9" scale="55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6"/>
  <sheetViews>
    <sheetView zoomScaleNormal="100" workbookViewId="0">
      <selection activeCell="R27" sqref="R27"/>
    </sheetView>
  </sheetViews>
  <sheetFormatPr defaultRowHeight="14.4" x14ac:dyDescent="0.3"/>
  <cols>
    <col min="1" max="1" width="5.88671875" customWidth="1"/>
    <col min="2" max="2" width="6.88671875" customWidth="1"/>
    <col min="3" max="3" width="25.33203125" customWidth="1"/>
    <col min="5" max="5" width="8" customWidth="1"/>
    <col min="6" max="6" width="22.6640625" customWidth="1"/>
    <col min="8" max="8" width="5" customWidth="1"/>
    <col min="10" max="10" width="4.44140625" customWidth="1"/>
    <col min="11" max="11" width="8.88671875" hidden="1" customWidth="1"/>
    <col min="13" max="13" width="4.88671875" customWidth="1"/>
    <col min="14" max="14" width="8.88671875" hidden="1" customWidth="1"/>
    <col min="16" max="16" width="4.88671875" customWidth="1"/>
    <col min="17" max="17" width="8.88671875" hidden="1" customWidth="1"/>
    <col min="19" max="19" width="5" customWidth="1"/>
    <col min="20" max="20" width="10.5546875" customWidth="1"/>
    <col min="21" max="21" width="10.33203125" customWidth="1"/>
  </cols>
  <sheetData>
    <row r="1" spans="1:22" x14ac:dyDescent="0.3">
      <c r="A1" s="22" t="s">
        <v>0</v>
      </c>
      <c r="B1" s="22"/>
      <c r="C1" s="22"/>
      <c r="D1" s="22"/>
      <c r="E1" s="22"/>
      <c r="F1" s="22"/>
      <c r="G1" s="23"/>
      <c r="H1" s="22"/>
      <c r="I1" s="23"/>
      <c r="J1" s="22"/>
      <c r="K1" s="22"/>
      <c r="L1" s="23"/>
      <c r="M1" s="22"/>
      <c r="N1" s="22"/>
      <c r="O1" s="23"/>
      <c r="P1" s="22"/>
      <c r="Q1" s="22"/>
      <c r="R1" s="23"/>
      <c r="S1" s="22"/>
      <c r="T1" s="22"/>
      <c r="U1" s="22"/>
      <c r="V1" s="22"/>
    </row>
    <row r="2" spans="1:22" x14ac:dyDescent="0.3">
      <c r="A2" s="22" t="s">
        <v>1</v>
      </c>
      <c r="B2" s="22"/>
      <c r="C2" s="22"/>
      <c r="D2" s="22"/>
      <c r="E2" s="22"/>
      <c r="F2" s="22"/>
      <c r="G2" s="23"/>
      <c r="H2" s="22"/>
      <c r="I2" s="23"/>
      <c r="J2" s="22"/>
      <c r="K2" s="22"/>
      <c r="L2" s="23"/>
      <c r="M2" s="22"/>
      <c r="N2" s="22"/>
      <c r="O2" s="23"/>
      <c r="P2" s="22"/>
      <c r="Q2" s="22"/>
      <c r="R2" s="23"/>
      <c r="S2" s="22"/>
      <c r="T2" s="22"/>
      <c r="U2" s="22"/>
      <c r="V2" s="22"/>
    </row>
    <row r="3" spans="1:22" x14ac:dyDescent="0.3">
      <c r="A3" s="22" t="s">
        <v>2</v>
      </c>
      <c r="B3" s="22"/>
      <c r="C3" s="22"/>
      <c r="D3" s="22"/>
      <c r="E3" s="22"/>
      <c r="F3" s="22"/>
      <c r="G3" s="23"/>
      <c r="H3" s="22"/>
      <c r="I3" s="23"/>
      <c r="J3" s="22"/>
      <c r="K3" s="22"/>
      <c r="L3" s="23"/>
      <c r="M3" s="22"/>
      <c r="N3" s="22"/>
      <c r="O3" s="23"/>
      <c r="P3" s="22"/>
      <c r="Q3" s="22"/>
      <c r="R3" s="23"/>
      <c r="S3" s="22"/>
      <c r="T3" s="22"/>
      <c r="U3" s="22"/>
      <c r="V3" s="22"/>
    </row>
    <row r="4" spans="1:22" x14ac:dyDescent="0.3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2" ht="17.399999999999999" x14ac:dyDescent="0.3">
      <c r="A5" s="24" t="s">
        <v>4</v>
      </c>
      <c r="B5" s="24"/>
      <c r="C5" s="24"/>
      <c r="D5" s="24"/>
      <c r="E5" s="24"/>
      <c r="F5" s="24"/>
      <c r="G5" s="25"/>
      <c r="H5" s="24"/>
      <c r="I5" s="25"/>
      <c r="J5" s="24"/>
      <c r="K5" s="24"/>
      <c r="L5" s="25"/>
      <c r="M5" s="24"/>
      <c r="N5" s="24"/>
      <c r="O5" s="25"/>
      <c r="P5" s="24"/>
      <c r="Q5" s="24"/>
      <c r="R5" s="25"/>
      <c r="S5" s="24"/>
      <c r="T5" s="24"/>
      <c r="U5" s="24"/>
      <c r="V5" s="24"/>
    </row>
    <row r="6" spans="1:22" ht="15.6" x14ac:dyDescent="0.3">
      <c r="A6" s="100" t="s">
        <v>128</v>
      </c>
      <c r="B6" s="100"/>
      <c r="C6" s="100"/>
      <c r="D6" s="100"/>
      <c r="E6" s="100"/>
      <c r="F6" s="100"/>
      <c r="G6" s="21"/>
      <c r="H6" s="100"/>
      <c r="I6" s="21"/>
      <c r="J6" s="100"/>
      <c r="K6" s="100"/>
      <c r="L6" s="21"/>
      <c r="M6" s="100"/>
      <c r="N6" s="100"/>
      <c r="O6" s="21"/>
      <c r="P6" s="100"/>
      <c r="Q6" s="100"/>
      <c r="R6" s="21"/>
      <c r="S6" s="100"/>
      <c r="T6" s="100"/>
      <c r="U6" s="100"/>
      <c r="V6" s="100"/>
    </row>
    <row r="7" spans="1:22" x14ac:dyDescent="0.3">
      <c r="A7" s="20" t="s">
        <v>129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t="15.6" x14ac:dyDescent="0.3">
      <c r="A8" s="21" t="s">
        <v>108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x14ac:dyDescent="0.3">
      <c r="A9" s="18" t="s">
        <v>8</v>
      </c>
      <c r="B9" s="18"/>
      <c r="C9" s="18"/>
      <c r="D9" s="1"/>
      <c r="E9" s="1"/>
      <c r="F9" s="2"/>
      <c r="G9" s="3"/>
      <c r="H9" s="1"/>
      <c r="I9" s="3"/>
      <c r="J9" s="1"/>
      <c r="K9" s="1"/>
      <c r="L9" s="3"/>
      <c r="M9" s="1"/>
      <c r="N9" s="1"/>
      <c r="O9" s="3"/>
      <c r="P9" s="1"/>
      <c r="Q9" s="1"/>
      <c r="R9" s="3"/>
      <c r="S9" s="4"/>
      <c r="T9" s="17" t="s">
        <v>10</v>
      </c>
      <c r="U9" s="4"/>
      <c r="V9" s="7"/>
    </row>
    <row r="10" spans="1:22" x14ac:dyDescent="0.3">
      <c r="A10" s="18" t="s">
        <v>9</v>
      </c>
      <c r="B10" s="18"/>
      <c r="C10" s="18"/>
      <c r="D10" s="4"/>
      <c r="E10" s="4"/>
      <c r="F10" s="2"/>
      <c r="G10" s="5"/>
      <c r="H10" s="6"/>
      <c r="I10" s="5"/>
      <c r="J10" s="4"/>
      <c r="K10" s="4"/>
      <c r="L10" s="5"/>
      <c r="M10" s="4"/>
      <c r="N10" s="4"/>
      <c r="O10" s="5"/>
      <c r="P10" s="4"/>
      <c r="Q10" s="4"/>
      <c r="R10" s="5"/>
      <c r="S10" s="19" t="s">
        <v>11</v>
      </c>
      <c r="T10" s="19"/>
      <c r="U10" s="19"/>
      <c r="V10" s="8"/>
    </row>
    <row r="11" spans="1:22" ht="22.8" x14ac:dyDescent="0.3">
      <c r="A11" s="9" t="s">
        <v>12</v>
      </c>
      <c r="B11" s="9" t="s">
        <v>13</v>
      </c>
      <c r="C11" s="9" t="s">
        <v>14</v>
      </c>
      <c r="D11" s="9" t="s">
        <v>15</v>
      </c>
      <c r="E11" s="9" t="s">
        <v>16</v>
      </c>
      <c r="F11" s="9" t="s">
        <v>17</v>
      </c>
      <c r="G11" s="11" t="s">
        <v>18</v>
      </c>
      <c r="H11" s="12" t="s">
        <v>19</v>
      </c>
      <c r="I11" s="11" t="s">
        <v>20</v>
      </c>
      <c r="J11" s="12" t="s">
        <v>19</v>
      </c>
      <c r="K11" s="12" t="s">
        <v>21</v>
      </c>
      <c r="L11" s="11" t="s">
        <v>22</v>
      </c>
      <c r="M11" s="12" t="s">
        <v>19</v>
      </c>
      <c r="N11" s="12" t="s">
        <v>23</v>
      </c>
      <c r="O11" s="11" t="s">
        <v>24</v>
      </c>
      <c r="P11" s="12" t="s">
        <v>19</v>
      </c>
      <c r="Q11" s="12" t="s">
        <v>25</v>
      </c>
      <c r="R11" s="11" t="s">
        <v>143</v>
      </c>
      <c r="S11" s="12" t="s">
        <v>19</v>
      </c>
      <c r="T11" s="13" t="s">
        <v>26</v>
      </c>
      <c r="U11" s="14" t="s">
        <v>27</v>
      </c>
      <c r="V11" s="14" t="s">
        <v>28</v>
      </c>
    </row>
    <row r="12" spans="1:22" ht="21" customHeight="1" x14ac:dyDescent="0.3">
      <c r="A12" s="52">
        <v>1</v>
      </c>
      <c r="B12" s="53">
        <v>63</v>
      </c>
      <c r="C12" s="45" t="s">
        <v>130</v>
      </c>
      <c r="D12" s="53">
        <v>2006</v>
      </c>
      <c r="E12" s="53" t="s">
        <v>95</v>
      </c>
      <c r="F12" s="45" t="s">
        <v>112</v>
      </c>
      <c r="G12" s="54">
        <v>4.1203703703703706E-3</v>
      </c>
      <c r="H12" s="55">
        <f>RANK(G12,$G$12:$G$21,1)</f>
        <v>1</v>
      </c>
      <c r="I12" s="54">
        <f t="shared" ref="I12:I21" si="0">K12-G12</f>
        <v>2.7777777777777783E-4</v>
      </c>
      <c r="J12" s="55">
        <f>RANK(I12,$I$12:$I$21,1)</f>
        <v>1</v>
      </c>
      <c r="K12" s="56">
        <v>4.3981481481481484E-3</v>
      </c>
      <c r="L12" s="54">
        <f t="shared" ref="L12:L21" si="1">N12-K12</f>
        <v>6.1342592592592586E-3</v>
      </c>
      <c r="M12" s="55">
        <f>RANK(L12,$L$12:$L$21,1)</f>
        <v>1</v>
      </c>
      <c r="N12" s="56">
        <v>1.0532407407407407E-2</v>
      </c>
      <c r="O12" s="54">
        <f t="shared" ref="O12:O21" si="2">Q12-N12</f>
        <v>5.2083333333333322E-4</v>
      </c>
      <c r="P12" s="55">
        <f>RANK(O12,$O$12:$O$21,1)</f>
        <v>1</v>
      </c>
      <c r="Q12" s="56">
        <v>1.105324074074074E-2</v>
      </c>
      <c r="R12" s="54">
        <f t="shared" ref="R12:R21" si="3">T12-Q12</f>
        <v>6.1342592592592577E-3</v>
      </c>
      <c r="S12" s="55">
        <f>RANK(R12,$R$12:$R$21,1)</f>
        <v>1</v>
      </c>
      <c r="T12" s="57">
        <v>1.7187499999999998E-2</v>
      </c>
      <c r="U12" s="58">
        <v>0</v>
      </c>
      <c r="V12" s="59">
        <v>1</v>
      </c>
    </row>
    <row r="13" spans="1:22" ht="21" customHeight="1" x14ac:dyDescent="0.3">
      <c r="A13" s="52">
        <v>2</v>
      </c>
      <c r="B13" s="53">
        <v>64</v>
      </c>
      <c r="C13" s="45" t="s">
        <v>131</v>
      </c>
      <c r="D13" s="53">
        <v>2006</v>
      </c>
      <c r="E13" s="53"/>
      <c r="F13" s="45" t="s">
        <v>89</v>
      </c>
      <c r="G13" s="54">
        <v>4.2939814814814811E-3</v>
      </c>
      <c r="H13" s="55">
        <f t="shared" ref="H13:H21" si="4">RANK(G13,$G$12:$G$21,1)</f>
        <v>3</v>
      </c>
      <c r="I13" s="54">
        <f t="shared" si="0"/>
        <v>3.7037037037037073E-4</v>
      </c>
      <c r="J13" s="55">
        <f t="shared" ref="J13:J21" si="5">RANK(I13,$I$12:$I$21,1)</f>
        <v>4</v>
      </c>
      <c r="K13" s="56">
        <v>4.6643518518518518E-3</v>
      </c>
      <c r="L13" s="54">
        <f t="shared" si="1"/>
        <v>8.2523148148148148E-3</v>
      </c>
      <c r="M13" s="55">
        <f t="shared" ref="M13:M21" si="6">RANK(L13,$L$12:$L$21,1)</f>
        <v>3</v>
      </c>
      <c r="N13" s="56">
        <v>1.2916666666666667E-2</v>
      </c>
      <c r="O13" s="54">
        <f t="shared" si="2"/>
        <v>1.0879629629629642E-3</v>
      </c>
      <c r="P13" s="55">
        <f t="shared" ref="P13:P21" si="7">RANK(O13,$O$12:$O$21,1)</f>
        <v>9</v>
      </c>
      <c r="Q13" s="56">
        <v>1.4004629629629631E-2</v>
      </c>
      <c r="R13" s="54">
        <f t="shared" si="3"/>
        <v>6.3657407407407378E-3</v>
      </c>
      <c r="S13" s="55">
        <f t="shared" ref="S13:S21" si="8">RANK(R13,$R$12:$R$21,1)</f>
        <v>2</v>
      </c>
      <c r="T13" s="57">
        <v>2.0370370370370369E-2</v>
      </c>
      <c r="U13" s="60">
        <f>T13-$T$12</f>
        <v>3.1828703703703706E-3</v>
      </c>
      <c r="V13" s="59">
        <v>1</v>
      </c>
    </row>
    <row r="14" spans="1:22" ht="21" customHeight="1" x14ac:dyDescent="0.3">
      <c r="A14" s="52">
        <v>3</v>
      </c>
      <c r="B14" s="53">
        <v>66</v>
      </c>
      <c r="C14" s="45" t="s">
        <v>132</v>
      </c>
      <c r="D14" s="53">
        <v>2006</v>
      </c>
      <c r="E14" s="53" t="s">
        <v>69</v>
      </c>
      <c r="F14" s="45" t="s">
        <v>33</v>
      </c>
      <c r="G14" s="54">
        <v>4.2939814814814811E-3</v>
      </c>
      <c r="H14" s="55">
        <f t="shared" si="4"/>
        <v>3</v>
      </c>
      <c r="I14" s="54">
        <f t="shared" si="0"/>
        <v>3.0092592592592671E-4</v>
      </c>
      <c r="J14" s="55">
        <f t="shared" si="5"/>
        <v>3</v>
      </c>
      <c r="K14" s="56">
        <v>4.5949074074074078E-3</v>
      </c>
      <c r="L14" s="54">
        <f t="shared" si="1"/>
        <v>8.1944444444444452E-3</v>
      </c>
      <c r="M14" s="55">
        <f t="shared" si="6"/>
        <v>2</v>
      </c>
      <c r="N14" s="56">
        <v>1.2789351851851852E-2</v>
      </c>
      <c r="O14" s="54">
        <f t="shared" si="2"/>
        <v>7.0601851851851902E-4</v>
      </c>
      <c r="P14" s="55">
        <f t="shared" si="7"/>
        <v>5</v>
      </c>
      <c r="Q14" s="56">
        <v>1.3495370370370371E-2</v>
      </c>
      <c r="R14" s="54">
        <f t="shared" si="3"/>
        <v>7.2337962962962955E-3</v>
      </c>
      <c r="S14" s="55">
        <f t="shared" si="8"/>
        <v>3</v>
      </c>
      <c r="T14" s="57">
        <v>2.0729166666666667E-2</v>
      </c>
      <c r="U14" s="60">
        <f t="shared" ref="U14:U21" si="9">T14-$T$12</f>
        <v>3.5416666666666687E-3</v>
      </c>
      <c r="V14" s="59">
        <v>1</v>
      </c>
    </row>
    <row r="15" spans="1:22" ht="21" customHeight="1" x14ac:dyDescent="0.3">
      <c r="A15" s="52">
        <v>4</v>
      </c>
      <c r="B15" s="53">
        <v>65</v>
      </c>
      <c r="C15" s="45" t="s">
        <v>133</v>
      </c>
      <c r="D15" s="53">
        <v>2007</v>
      </c>
      <c r="E15" s="53" t="s">
        <v>78</v>
      </c>
      <c r="F15" s="45" t="s">
        <v>39</v>
      </c>
      <c r="G15" s="54">
        <v>4.2361111111111106E-3</v>
      </c>
      <c r="H15" s="55">
        <f t="shared" si="4"/>
        <v>2</v>
      </c>
      <c r="I15" s="54">
        <f t="shared" si="0"/>
        <v>3.8194444444444517E-4</v>
      </c>
      <c r="J15" s="55">
        <f t="shared" si="5"/>
        <v>5</v>
      </c>
      <c r="K15" s="56">
        <v>4.6180555555555558E-3</v>
      </c>
      <c r="L15" s="54">
        <f t="shared" si="1"/>
        <v>8.7962962962962951E-3</v>
      </c>
      <c r="M15" s="55">
        <f t="shared" si="6"/>
        <v>5</v>
      </c>
      <c r="N15" s="56">
        <v>1.3414351851851851E-2</v>
      </c>
      <c r="O15" s="54">
        <f t="shared" si="2"/>
        <v>5.9027777777777984E-4</v>
      </c>
      <c r="P15" s="55">
        <f t="shared" si="7"/>
        <v>2</v>
      </c>
      <c r="Q15" s="56">
        <v>1.4004629629629631E-2</v>
      </c>
      <c r="R15" s="54">
        <f t="shared" si="3"/>
        <v>8.0092592592592576E-3</v>
      </c>
      <c r="S15" s="55">
        <f t="shared" si="8"/>
        <v>4</v>
      </c>
      <c r="T15" s="57">
        <v>2.2013888888888888E-2</v>
      </c>
      <c r="U15" s="60">
        <f t="shared" si="9"/>
        <v>4.8263888888888905E-3</v>
      </c>
      <c r="V15" s="59">
        <v>1</v>
      </c>
    </row>
    <row r="16" spans="1:22" ht="21" customHeight="1" x14ac:dyDescent="0.3">
      <c r="A16" s="52">
        <v>5</v>
      </c>
      <c r="B16" s="53">
        <v>68</v>
      </c>
      <c r="C16" s="45" t="s">
        <v>134</v>
      </c>
      <c r="D16" s="53">
        <v>2006</v>
      </c>
      <c r="E16" s="53" t="s">
        <v>78</v>
      </c>
      <c r="F16" s="45" t="s">
        <v>39</v>
      </c>
      <c r="G16" s="54">
        <v>5.0347222222222225E-3</v>
      </c>
      <c r="H16" s="55">
        <f t="shared" si="4"/>
        <v>5</v>
      </c>
      <c r="I16" s="54">
        <f t="shared" si="0"/>
        <v>4.3981481481481476E-4</v>
      </c>
      <c r="J16" s="55">
        <f t="shared" si="5"/>
        <v>7</v>
      </c>
      <c r="K16" s="56">
        <v>5.4745370370370373E-3</v>
      </c>
      <c r="L16" s="54">
        <f t="shared" si="1"/>
        <v>9.3055555555555565E-3</v>
      </c>
      <c r="M16" s="55">
        <f t="shared" si="6"/>
        <v>6</v>
      </c>
      <c r="N16" s="56">
        <v>1.4780092592592595E-2</v>
      </c>
      <c r="O16" s="54">
        <f t="shared" si="2"/>
        <v>7.1759259259259085E-4</v>
      </c>
      <c r="P16" s="55">
        <f t="shared" si="7"/>
        <v>6</v>
      </c>
      <c r="Q16" s="56">
        <v>1.5497685185185186E-2</v>
      </c>
      <c r="R16" s="54">
        <f t="shared" si="3"/>
        <v>8.9699074074074073E-3</v>
      </c>
      <c r="S16" s="55">
        <f t="shared" si="8"/>
        <v>5</v>
      </c>
      <c r="T16" s="57">
        <v>2.4467592592592593E-2</v>
      </c>
      <c r="U16" s="60">
        <f t="shared" si="9"/>
        <v>7.2800925925925949E-3</v>
      </c>
      <c r="V16" s="59"/>
    </row>
    <row r="17" spans="1:22" ht="21" customHeight="1" x14ac:dyDescent="0.3">
      <c r="A17" s="52">
        <v>6</v>
      </c>
      <c r="B17" s="53">
        <v>70</v>
      </c>
      <c r="C17" s="45" t="s">
        <v>135</v>
      </c>
      <c r="D17" s="53">
        <v>2006</v>
      </c>
      <c r="E17" s="53" t="s">
        <v>78</v>
      </c>
      <c r="F17" s="45" t="s">
        <v>39</v>
      </c>
      <c r="G17" s="54">
        <v>5.4629629629629637E-3</v>
      </c>
      <c r="H17" s="55">
        <f t="shared" si="4"/>
        <v>9</v>
      </c>
      <c r="I17" s="54">
        <f t="shared" si="0"/>
        <v>7.0601851851851728E-4</v>
      </c>
      <c r="J17" s="55">
        <f t="shared" si="5"/>
        <v>10</v>
      </c>
      <c r="K17" s="56">
        <v>6.168981481481481E-3</v>
      </c>
      <c r="L17" s="54">
        <f t="shared" si="1"/>
        <v>8.6805555555555559E-3</v>
      </c>
      <c r="M17" s="55">
        <f t="shared" si="6"/>
        <v>4</v>
      </c>
      <c r="N17" s="56">
        <v>1.4849537037037036E-2</v>
      </c>
      <c r="O17" s="54">
        <f t="shared" si="2"/>
        <v>6.5972222222222127E-4</v>
      </c>
      <c r="P17" s="55">
        <f t="shared" si="7"/>
        <v>3</v>
      </c>
      <c r="Q17" s="56">
        <v>1.5509259259259257E-2</v>
      </c>
      <c r="R17" s="54">
        <f t="shared" si="3"/>
        <v>9.5138888888888877E-3</v>
      </c>
      <c r="S17" s="55">
        <f t="shared" si="8"/>
        <v>7</v>
      </c>
      <c r="T17" s="57">
        <v>2.5023148148148145E-2</v>
      </c>
      <c r="U17" s="60">
        <f t="shared" si="9"/>
        <v>7.8356481481481471E-3</v>
      </c>
      <c r="V17" s="59"/>
    </row>
    <row r="18" spans="1:22" ht="21" customHeight="1" x14ac:dyDescent="0.3">
      <c r="A18" s="52">
        <v>7</v>
      </c>
      <c r="B18" s="53">
        <v>72</v>
      </c>
      <c r="C18" s="45" t="s">
        <v>136</v>
      </c>
      <c r="D18" s="53">
        <v>2007</v>
      </c>
      <c r="E18" s="53" t="s">
        <v>95</v>
      </c>
      <c r="F18" s="45" t="s">
        <v>39</v>
      </c>
      <c r="G18" s="54">
        <v>5.2777777777777771E-3</v>
      </c>
      <c r="H18" s="55">
        <f t="shared" si="4"/>
        <v>8</v>
      </c>
      <c r="I18" s="54">
        <f t="shared" si="0"/>
        <v>4.5138888888889006E-4</v>
      </c>
      <c r="J18" s="55">
        <f t="shared" si="5"/>
        <v>8</v>
      </c>
      <c r="K18" s="56">
        <v>5.7291666666666671E-3</v>
      </c>
      <c r="L18" s="54">
        <f t="shared" si="1"/>
        <v>9.5370370370370383E-3</v>
      </c>
      <c r="M18" s="55">
        <f t="shared" si="6"/>
        <v>7</v>
      </c>
      <c r="N18" s="56">
        <v>1.5266203703703705E-2</v>
      </c>
      <c r="O18" s="54">
        <f t="shared" si="2"/>
        <v>1.2847222222222184E-3</v>
      </c>
      <c r="P18" s="55">
        <f t="shared" si="7"/>
        <v>10</v>
      </c>
      <c r="Q18" s="56">
        <v>1.6550925925925924E-2</v>
      </c>
      <c r="R18" s="54">
        <f t="shared" si="3"/>
        <v>9.0277777777777804E-3</v>
      </c>
      <c r="S18" s="55">
        <f t="shared" si="8"/>
        <v>6</v>
      </c>
      <c r="T18" s="57">
        <v>2.5578703703703704E-2</v>
      </c>
      <c r="U18" s="60">
        <f t="shared" si="9"/>
        <v>8.3912037037037063E-3</v>
      </c>
      <c r="V18" s="59"/>
    </row>
    <row r="19" spans="1:22" ht="21" customHeight="1" x14ac:dyDescent="0.3">
      <c r="A19" s="52">
        <v>8</v>
      </c>
      <c r="B19" s="53">
        <v>71</v>
      </c>
      <c r="C19" s="45" t="s">
        <v>137</v>
      </c>
      <c r="D19" s="53">
        <v>2007</v>
      </c>
      <c r="E19" s="53" t="s">
        <v>95</v>
      </c>
      <c r="F19" s="45" t="s">
        <v>39</v>
      </c>
      <c r="G19" s="54">
        <v>5.5324074074074069E-3</v>
      </c>
      <c r="H19" s="55">
        <f t="shared" si="4"/>
        <v>10</v>
      </c>
      <c r="I19" s="54">
        <f t="shared" si="0"/>
        <v>6.0185185185185255E-4</v>
      </c>
      <c r="J19" s="55">
        <f t="shared" si="5"/>
        <v>9</v>
      </c>
      <c r="K19" s="56">
        <v>6.1342592592592594E-3</v>
      </c>
      <c r="L19" s="54">
        <f t="shared" si="1"/>
        <v>1.0127314814814815E-2</v>
      </c>
      <c r="M19" s="55">
        <f t="shared" si="6"/>
        <v>8</v>
      </c>
      <c r="N19" s="56">
        <v>1.6261574074074074E-2</v>
      </c>
      <c r="O19" s="54">
        <f t="shared" si="2"/>
        <v>8.6805555555555594E-4</v>
      </c>
      <c r="P19" s="55">
        <f t="shared" si="7"/>
        <v>8</v>
      </c>
      <c r="Q19" s="56">
        <v>1.712962962962963E-2</v>
      </c>
      <c r="R19" s="54">
        <f t="shared" si="3"/>
        <v>9.7569444444444466E-3</v>
      </c>
      <c r="S19" s="55">
        <f t="shared" si="8"/>
        <v>8</v>
      </c>
      <c r="T19" s="57">
        <v>2.6886574074074077E-2</v>
      </c>
      <c r="U19" s="60">
        <f t="shared" si="9"/>
        <v>9.6990740740740787E-3</v>
      </c>
      <c r="V19" s="59"/>
    </row>
    <row r="20" spans="1:22" ht="21" customHeight="1" x14ac:dyDescent="0.3">
      <c r="A20" s="52">
        <v>9</v>
      </c>
      <c r="B20" s="53">
        <v>67</v>
      </c>
      <c r="C20" s="45" t="s">
        <v>138</v>
      </c>
      <c r="D20" s="53">
        <v>2006</v>
      </c>
      <c r="E20" s="53" t="s">
        <v>78</v>
      </c>
      <c r="F20" s="45" t="s">
        <v>39</v>
      </c>
      <c r="G20" s="54">
        <v>5.0347222222222225E-3</v>
      </c>
      <c r="H20" s="55">
        <f t="shared" si="4"/>
        <v>5</v>
      </c>
      <c r="I20" s="54">
        <f t="shared" si="0"/>
        <v>4.0509259259259231E-4</v>
      </c>
      <c r="J20" s="55">
        <f t="shared" si="5"/>
        <v>6</v>
      </c>
      <c r="K20" s="56">
        <v>5.4398148148148149E-3</v>
      </c>
      <c r="L20" s="54">
        <f t="shared" si="1"/>
        <v>1.0844907407407407E-2</v>
      </c>
      <c r="M20" s="55">
        <f t="shared" si="6"/>
        <v>10</v>
      </c>
      <c r="N20" s="56">
        <v>1.6284722222222221E-2</v>
      </c>
      <c r="O20" s="54">
        <f t="shared" si="2"/>
        <v>7.2916666666666616E-4</v>
      </c>
      <c r="P20" s="55">
        <f t="shared" si="7"/>
        <v>7</v>
      </c>
      <c r="Q20" s="56">
        <v>1.7013888888888887E-2</v>
      </c>
      <c r="R20" s="54">
        <f t="shared" si="3"/>
        <v>1.0405092592592598E-2</v>
      </c>
      <c r="S20" s="55">
        <f t="shared" si="8"/>
        <v>9</v>
      </c>
      <c r="T20" s="57">
        <v>2.7418981481481485E-2</v>
      </c>
      <c r="U20" s="60">
        <f t="shared" si="9"/>
        <v>1.0231481481481487E-2</v>
      </c>
      <c r="V20" s="59"/>
    </row>
    <row r="21" spans="1:22" ht="21" customHeight="1" x14ac:dyDescent="0.3">
      <c r="A21" s="52">
        <v>10</v>
      </c>
      <c r="B21" s="53">
        <v>73</v>
      </c>
      <c r="C21" s="45" t="s">
        <v>139</v>
      </c>
      <c r="D21" s="53">
        <v>2006</v>
      </c>
      <c r="E21" s="53" t="s">
        <v>95</v>
      </c>
      <c r="F21" s="45" t="s">
        <v>39</v>
      </c>
      <c r="G21" s="54">
        <v>5.0347222222222225E-3</v>
      </c>
      <c r="H21" s="55">
        <f t="shared" si="4"/>
        <v>5</v>
      </c>
      <c r="I21" s="54">
        <f t="shared" si="0"/>
        <v>2.8935185185185227E-4</v>
      </c>
      <c r="J21" s="55">
        <f t="shared" si="5"/>
        <v>2</v>
      </c>
      <c r="K21" s="56">
        <v>5.3240740740740748E-3</v>
      </c>
      <c r="L21" s="54">
        <f t="shared" si="1"/>
        <v>1.0532407407407407E-2</v>
      </c>
      <c r="M21" s="55">
        <f t="shared" si="6"/>
        <v>9</v>
      </c>
      <c r="N21" s="56">
        <v>1.5856481481481482E-2</v>
      </c>
      <c r="O21" s="54">
        <f t="shared" si="2"/>
        <v>6.9444444444444198E-4</v>
      </c>
      <c r="P21" s="55">
        <f t="shared" si="7"/>
        <v>4</v>
      </c>
      <c r="Q21" s="56">
        <v>1.6550925925925924E-2</v>
      </c>
      <c r="R21" s="54">
        <f t="shared" si="3"/>
        <v>1.2488425925925931E-2</v>
      </c>
      <c r="S21" s="55">
        <f t="shared" si="8"/>
        <v>10</v>
      </c>
      <c r="T21" s="57">
        <v>2.9039351851851854E-2</v>
      </c>
      <c r="U21" s="60">
        <f t="shared" si="9"/>
        <v>1.1851851851851856E-2</v>
      </c>
      <c r="V21" s="59"/>
    </row>
    <row r="23" spans="1:22" x14ac:dyDescent="0.3">
      <c r="B23" s="34" t="s">
        <v>40</v>
      </c>
      <c r="C23" s="35"/>
      <c r="D23" s="35"/>
      <c r="E23" s="35"/>
      <c r="F23" s="35"/>
      <c r="G23" s="35" t="s">
        <v>41</v>
      </c>
      <c r="H23" s="37"/>
      <c r="I23" s="35"/>
      <c r="J23" s="37"/>
      <c r="K23" s="108"/>
      <c r="L23" s="108"/>
    </row>
    <row r="24" spans="1:22" x14ac:dyDescent="0.3">
      <c r="B24" s="35" t="s">
        <v>42</v>
      </c>
      <c r="C24" s="35"/>
      <c r="D24" s="35"/>
      <c r="E24" s="35"/>
      <c r="F24" s="35"/>
      <c r="G24" s="35" t="s">
        <v>43</v>
      </c>
      <c r="H24" s="37"/>
      <c r="I24" s="35"/>
      <c r="J24" s="37"/>
      <c r="K24" s="108"/>
      <c r="L24" s="108"/>
    </row>
    <row r="25" spans="1:22" x14ac:dyDescent="0.3">
      <c r="B25" s="35" t="s">
        <v>44</v>
      </c>
      <c r="C25" s="35"/>
      <c r="D25" s="35"/>
      <c r="E25" s="35"/>
      <c r="F25" s="35"/>
      <c r="G25" s="35" t="s">
        <v>45</v>
      </c>
      <c r="H25" s="37"/>
      <c r="I25" s="35"/>
      <c r="J25" s="37"/>
      <c r="K25" s="108"/>
      <c r="L25" s="108"/>
    </row>
    <row r="26" spans="1:22" ht="16.2" customHeight="1" x14ac:dyDescent="0.3">
      <c r="B26" s="35" t="s">
        <v>46</v>
      </c>
      <c r="C26" s="35"/>
      <c r="D26" s="35"/>
      <c r="E26" s="35"/>
      <c r="F26" s="35"/>
      <c r="G26" s="43" t="s">
        <v>47</v>
      </c>
      <c r="H26" s="37"/>
      <c r="I26" s="35"/>
      <c r="J26" s="37"/>
      <c r="K26" s="108"/>
      <c r="L26" s="108"/>
    </row>
  </sheetData>
  <mergeCells count="11">
    <mergeCell ref="A6:V6"/>
    <mergeCell ref="S10:U10"/>
    <mergeCell ref="A1:V1"/>
    <mergeCell ref="A2:V2"/>
    <mergeCell ref="A3:V3"/>
    <mergeCell ref="A4:V4"/>
    <mergeCell ref="A5:V5"/>
    <mergeCell ref="A7:V7"/>
    <mergeCell ref="A8:V8"/>
    <mergeCell ref="A9:C9"/>
    <mergeCell ref="A10:C10"/>
  </mergeCells>
  <pageMargins left="0.7" right="0.7" top="0.75" bottom="0.75" header="0.3" footer="0.3"/>
  <pageSetup paperSize="9" scale="60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9"/>
  <sheetViews>
    <sheetView tabSelected="1" zoomScaleNormal="100" workbookViewId="0">
      <selection activeCell="T12" sqref="T12:T13"/>
    </sheetView>
  </sheetViews>
  <sheetFormatPr defaultRowHeight="14.4" x14ac:dyDescent="0.3"/>
  <cols>
    <col min="1" max="1" width="7.44140625" customWidth="1"/>
    <col min="2" max="2" width="7.33203125" customWidth="1"/>
    <col min="3" max="3" width="18.6640625" customWidth="1"/>
    <col min="4" max="4" width="7.77734375" customWidth="1"/>
    <col min="5" max="5" width="8.33203125" customWidth="1"/>
    <col min="6" max="6" width="21.77734375" customWidth="1"/>
    <col min="8" max="8" width="5.21875" customWidth="1"/>
    <col min="10" max="10" width="5.33203125" customWidth="1"/>
    <col min="11" max="11" width="8.88671875" hidden="1" customWidth="1"/>
    <col min="12" max="12" width="10.44140625" customWidth="1"/>
    <col min="13" max="13" width="4.6640625" customWidth="1"/>
    <col min="14" max="14" width="8.88671875" hidden="1" customWidth="1"/>
    <col min="16" max="16" width="5" customWidth="1"/>
    <col min="17" max="17" width="8.88671875" hidden="1" customWidth="1"/>
    <col min="19" max="19" width="5" customWidth="1"/>
    <col min="20" max="20" width="11" customWidth="1"/>
    <col min="21" max="21" width="12" customWidth="1"/>
    <col min="22" max="22" width="8.21875" customWidth="1"/>
  </cols>
  <sheetData>
    <row r="1" spans="1:22" x14ac:dyDescent="0.3">
      <c r="A1" s="22" t="s">
        <v>0</v>
      </c>
      <c r="B1" s="22"/>
      <c r="C1" s="22"/>
      <c r="D1" s="22"/>
      <c r="E1" s="22"/>
      <c r="F1" s="22"/>
      <c r="G1" s="23"/>
      <c r="H1" s="22"/>
      <c r="I1" s="23"/>
      <c r="J1" s="22"/>
      <c r="K1" s="22"/>
      <c r="L1" s="23"/>
      <c r="M1" s="22"/>
      <c r="N1" s="22"/>
      <c r="O1" s="23"/>
      <c r="P1" s="22"/>
      <c r="Q1" s="22"/>
      <c r="R1" s="23"/>
      <c r="S1" s="22"/>
      <c r="T1" s="22"/>
      <c r="U1" s="22"/>
      <c r="V1" s="22"/>
    </row>
    <row r="2" spans="1:22" x14ac:dyDescent="0.3">
      <c r="A2" s="22" t="s">
        <v>1</v>
      </c>
      <c r="B2" s="22"/>
      <c r="C2" s="22"/>
      <c r="D2" s="22"/>
      <c r="E2" s="22"/>
      <c r="F2" s="22"/>
      <c r="G2" s="23"/>
      <c r="H2" s="22"/>
      <c r="I2" s="23"/>
      <c r="J2" s="22"/>
      <c r="K2" s="22"/>
      <c r="L2" s="23"/>
      <c r="M2" s="22"/>
      <c r="N2" s="22"/>
      <c r="O2" s="23"/>
      <c r="P2" s="22"/>
      <c r="Q2" s="22"/>
      <c r="R2" s="23"/>
      <c r="S2" s="22"/>
      <c r="T2" s="22"/>
      <c r="U2" s="22"/>
      <c r="V2" s="22"/>
    </row>
    <row r="3" spans="1:22" x14ac:dyDescent="0.3">
      <c r="A3" s="22" t="s">
        <v>2</v>
      </c>
      <c r="B3" s="22"/>
      <c r="C3" s="22"/>
      <c r="D3" s="22"/>
      <c r="E3" s="22"/>
      <c r="F3" s="22"/>
      <c r="G3" s="23"/>
      <c r="H3" s="22"/>
      <c r="I3" s="23"/>
      <c r="J3" s="22"/>
      <c r="K3" s="22"/>
      <c r="L3" s="23"/>
      <c r="M3" s="22"/>
      <c r="N3" s="22"/>
      <c r="O3" s="23"/>
      <c r="P3" s="22"/>
      <c r="Q3" s="22"/>
      <c r="R3" s="23"/>
      <c r="S3" s="22"/>
      <c r="T3" s="22"/>
      <c r="U3" s="22"/>
      <c r="V3" s="22"/>
    </row>
    <row r="4" spans="1:22" x14ac:dyDescent="0.3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 ht="17.399999999999999" x14ac:dyDescent="0.3">
      <c r="A5" s="24" t="s">
        <v>4</v>
      </c>
      <c r="B5" s="24"/>
      <c r="C5" s="24"/>
      <c r="D5" s="24"/>
      <c r="E5" s="24"/>
      <c r="F5" s="24"/>
      <c r="G5" s="25"/>
      <c r="H5" s="24"/>
      <c r="I5" s="25"/>
      <c r="J5" s="24"/>
      <c r="K5" s="24"/>
      <c r="L5" s="25"/>
      <c r="M5" s="24"/>
      <c r="N5" s="24"/>
      <c r="O5" s="25"/>
      <c r="P5" s="24"/>
      <c r="Q5" s="24"/>
      <c r="R5" s="25"/>
      <c r="S5" s="24"/>
      <c r="T5" s="24"/>
      <c r="U5" s="24"/>
      <c r="V5" s="24"/>
    </row>
    <row r="6" spans="1:22" ht="15.6" x14ac:dyDescent="0.3">
      <c r="A6" s="100" t="s">
        <v>5</v>
      </c>
      <c r="B6" s="100"/>
      <c r="C6" s="100"/>
      <c r="D6" s="100"/>
      <c r="E6" s="100"/>
      <c r="F6" s="100"/>
      <c r="G6" s="21"/>
      <c r="H6" s="100"/>
      <c r="I6" s="21"/>
      <c r="J6" s="100"/>
      <c r="K6" s="100"/>
      <c r="L6" s="21"/>
      <c r="M6" s="100"/>
      <c r="N6" s="100"/>
      <c r="O6" s="21"/>
      <c r="P6" s="100"/>
      <c r="Q6" s="100"/>
      <c r="R6" s="21"/>
      <c r="S6" s="100"/>
      <c r="T6" s="100"/>
      <c r="U6" s="100"/>
      <c r="V6" s="100"/>
    </row>
    <row r="7" spans="1:22" x14ac:dyDescent="0.3">
      <c r="A7" s="20" t="s">
        <v>107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t="15.6" x14ac:dyDescent="0.3">
      <c r="A8" s="21" t="s">
        <v>108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x14ac:dyDescent="0.3">
      <c r="A9" s="18" t="s">
        <v>8</v>
      </c>
      <c r="B9" s="18"/>
      <c r="C9" s="18"/>
      <c r="D9" s="1"/>
      <c r="E9" s="1"/>
      <c r="F9" s="2"/>
      <c r="G9" s="3"/>
      <c r="H9" s="1"/>
      <c r="I9" s="3"/>
      <c r="J9" s="1"/>
      <c r="K9" s="1"/>
      <c r="L9" s="3"/>
      <c r="M9" s="1"/>
      <c r="N9" s="1"/>
      <c r="O9" s="3"/>
      <c r="P9" s="1"/>
      <c r="Q9" s="1"/>
      <c r="R9" s="3"/>
      <c r="S9" s="4"/>
      <c r="T9" s="17" t="s">
        <v>10</v>
      </c>
      <c r="U9" s="4"/>
      <c r="V9" s="7"/>
    </row>
    <row r="10" spans="1:22" x14ac:dyDescent="0.3">
      <c r="A10" s="4" t="s">
        <v>9</v>
      </c>
      <c r="B10" s="4"/>
      <c r="C10" s="4"/>
      <c r="D10" s="4"/>
      <c r="E10" s="4"/>
      <c r="F10" s="2"/>
      <c r="G10" s="5"/>
      <c r="H10" s="6"/>
      <c r="I10" s="5"/>
      <c r="J10" s="4"/>
      <c r="K10" s="4"/>
      <c r="L10" s="5"/>
      <c r="M10" s="4"/>
      <c r="N10" s="4"/>
      <c r="O10" s="5"/>
      <c r="P10" s="4"/>
      <c r="Q10" s="4"/>
      <c r="R10" s="5"/>
      <c r="S10" s="19" t="s">
        <v>11</v>
      </c>
      <c r="T10" s="19"/>
      <c r="U10" s="19"/>
      <c r="V10" s="8"/>
    </row>
    <row r="11" spans="1:22" ht="22.8" x14ac:dyDescent="0.3">
      <c r="A11" s="9" t="s">
        <v>12</v>
      </c>
      <c r="B11" s="9" t="s">
        <v>13</v>
      </c>
      <c r="C11" s="9" t="s">
        <v>14</v>
      </c>
      <c r="D11" s="9" t="s">
        <v>15</v>
      </c>
      <c r="E11" s="9" t="s">
        <v>16</v>
      </c>
      <c r="F11" s="10" t="s">
        <v>17</v>
      </c>
      <c r="G11" s="11" t="s">
        <v>18</v>
      </c>
      <c r="H11" s="12" t="s">
        <v>19</v>
      </c>
      <c r="I11" s="11" t="s">
        <v>20</v>
      </c>
      <c r="J11" s="12" t="s">
        <v>19</v>
      </c>
      <c r="K11" s="12" t="s">
        <v>21</v>
      </c>
      <c r="L11" s="11" t="s">
        <v>22</v>
      </c>
      <c r="M11" s="12" t="s">
        <v>19</v>
      </c>
      <c r="N11" s="12" t="s">
        <v>23</v>
      </c>
      <c r="O11" s="11" t="s">
        <v>24</v>
      </c>
      <c r="P11" s="12" t="s">
        <v>19</v>
      </c>
      <c r="Q11" s="12" t="s">
        <v>25</v>
      </c>
      <c r="R11" s="11" t="s">
        <v>143</v>
      </c>
      <c r="S11" s="12" t="s">
        <v>19</v>
      </c>
      <c r="T11" s="13" t="s">
        <v>26</v>
      </c>
      <c r="U11" s="14" t="s">
        <v>27</v>
      </c>
      <c r="V11" s="14" t="s">
        <v>28</v>
      </c>
    </row>
    <row r="12" spans="1:22" ht="30.6" customHeight="1" x14ac:dyDescent="0.3">
      <c r="A12" s="52">
        <v>1</v>
      </c>
      <c r="B12" s="53">
        <v>77</v>
      </c>
      <c r="C12" s="45" t="s">
        <v>109</v>
      </c>
      <c r="D12" s="53">
        <v>2006</v>
      </c>
      <c r="E12" s="53" t="s">
        <v>95</v>
      </c>
      <c r="F12" s="45" t="s">
        <v>31</v>
      </c>
      <c r="G12" s="54">
        <v>4.340277777777778E-3</v>
      </c>
      <c r="H12" s="55">
        <f>RANK(G12,$G$12:$G$13,1)</f>
        <v>1</v>
      </c>
      <c r="I12" s="54">
        <f t="shared" ref="I12:I13" si="0">K12-G12</f>
        <v>2.3148148148148095E-4</v>
      </c>
      <c r="J12" s="55">
        <f>RANK(I12,$I$12:$I$13,1)</f>
        <v>1</v>
      </c>
      <c r="K12" s="56">
        <v>4.5717592592592589E-3</v>
      </c>
      <c r="L12" s="54">
        <f t="shared" ref="L12:L13" si="1">N12-K12</f>
        <v>7.7546296296296295E-3</v>
      </c>
      <c r="M12" s="55">
        <f>RANK(L12,$L$12:$L$13,1)</f>
        <v>1</v>
      </c>
      <c r="N12" s="56">
        <v>1.2326388888888888E-2</v>
      </c>
      <c r="O12" s="54">
        <f t="shared" ref="O12:O13" si="2">Q12-N12</f>
        <v>6.0185185185185168E-4</v>
      </c>
      <c r="P12" s="55">
        <f>RANK(O12,$O$12:$O$13,1)</f>
        <v>1</v>
      </c>
      <c r="Q12" s="56">
        <v>1.292824074074074E-2</v>
      </c>
      <c r="R12" s="54">
        <f t="shared" ref="R12:R13" si="3">T12-Q12</f>
        <v>6.840277777777775E-3</v>
      </c>
      <c r="S12" s="55">
        <f>RANK(R12,$R$12:$R$13,1)</f>
        <v>1</v>
      </c>
      <c r="T12" s="57">
        <v>1.9768518518518515E-2</v>
      </c>
      <c r="U12" s="60">
        <v>0</v>
      </c>
      <c r="V12" s="81">
        <v>1</v>
      </c>
    </row>
    <row r="13" spans="1:22" ht="30.6" customHeight="1" x14ac:dyDescent="0.3">
      <c r="A13" s="52">
        <v>2</v>
      </c>
      <c r="B13" s="53">
        <v>76</v>
      </c>
      <c r="C13" s="45" t="s">
        <v>110</v>
      </c>
      <c r="D13" s="53">
        <v>2007</v>
      </c>
      <c r="E13" s="53" t="s">
        <v>30</v>
      </c>
      <c r="F13" s="45" t="s">
        <v>33</v>
      </c>
      <c r="G13" s="54">
        <v>5.0347222222222225E-3</v>
      </c>
      <c r="H13" s="55">
        <f>RANK(G13,$G$12:$G$13,1)</f>
        <v>2</v>
      </c>
      <c r="I13" s="54">
        <f t="shared" si="0"/>
        <v>3.4722222222222272E-4</v>
      </c>
      <c r="J13" s="55">
        <f>RANK(I13,$I$12:$I$13,1)</f>
        <v>2</v>
      </c>
      <c r="K13" s="56">
        <v>5.3819444444444453E-3</v>
      </c>
      <c r="L13" s="54">
        <f t="shared" si="1"/>
        <v>9.8495370370370386E-3</v>
      </c>
      <c r="M13" s="55">
        <f>RANK(L13,$L$12:$L$13,1)</f>
        <v>2</v>
      </c>
      <c r="N13" s="56">
        <v>1.5231481481481483E-2</v>
      </c>
      <c r="O13" s="54">
        <f t="shared" si="2"/>
        <v>6.2499999999999882E-4</v>
      </c>
      <c r="P13" s="55">
        <f>RANK(O13,$O$12:$O$13,1)</f>
        <v>2</v>
      </c>
      <c r="Q13" s="56">
        <v>1.5856481481481482E-2</v>
      </c>
      <c r="R13" s="54">
        <f t="shared" si="3"/>
        <v>7.8356481481481471E-3</v>
      </c>
      <c r="S13" s="55">
        <f>RANK(R13,$R$12:$R$13,1)</f>
        <v>2</v>
      </c>
      <c r="T13" s="57">
        <v>2.3692129629629629E-2</v>
      </c>
      <c r="U13" s="60">
        <f>T13-$T$12</f>
        <v>3.9236111111111138E-3</v>
      </c>
      <c r="V13" s="81">
        <v>1</v>
      </c>
    </row>
    <row r="14" spans="1:22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3">
      <c r="A15" s="7"/>
      <c r="B15" s="34" t="s">
        <v>40</v>
      </c>
      <c r="C15" s="35"/>
      <c r="D15" s="31"/>
      <c r="E15" s="31"/>
      <c r="F15" s="36"/>
      <c r="G15" s="31" t="s">
        <v>41</v>
      </c>
      <c r="H15" s="33"/>
      <c r="I15" s="31"/>
      <c r="J15" s="33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3">
      <c r="A16" s="7"/>
      <c r="B16" s="35" t="s">
        <v>42</v>
      </c>
      <c r="C16" s="35"/>
      <c r="D16" s="31"/>
      <c r="E16" s="35"/>
      <c r="F16" s="38"/>
      <c r="G16" s="35" t="s">
        <v>43</v>
      </c>
      <c r="H16" s="37"/>
      <c r="I16" s="35"/>
      <c r="J16" s="3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x14ac:dyDescent="0.3">
      <c r="A17" s="7"/>
      <c r="B17" s="35" t="s">
        <v>44</v>
      </c>
      <c r="C17" s="35"/>
      <c r="D17" s="35"/>
      <c r="E17" s="35"/>
      <c r="F17" s="38"/>
      <c r="G17" s="31" t="s">
        <v>45</v>
      </c>
      <c r="H17" s="37"/>
      <c r="I17" s="35"/>
      <c r="J17" s="3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x14ac:dyDescent="0.3">
      <c r="A18" s="7"/>
      <c r="B18" s="35" t="s">
        <v>46</v>
      </c>
      <c r="C18" s="35"/>
      <c r="D18" s="35"/>
      <c r="E18" s="31"/>
      <c r="F18" s="36"/>
      <c r="G18" s="32" t="s">
        <v>47</v>
      </c>
      <c r="H18" s="33"/>
      <c r="I18" s="31"/>
      <c r="J18" s="33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</sheetData>
  <mergeCells count="10">
    <mergeCell ref="A6:V6"/>
    <mergeCell ref="S10:U10"/>
    <mergeCell ref="A1:V1"/>
    <mergeCell ref="A2:V2"/>
    <mergeCell ref="A3:V3"/>
    <mergeCell ref="A4:V4"/>
    <mergeCell ref="A5:V5"/>
    <mergeCell ref="A7:V7"/>
    <mergeCell ref="A8:V8"/>
    <mergeCell ref="A9:C9"/>
  </mergeCells>
  <pageMargins left="0.7" right="0.7" top="0.75" bottom="0.75" header="0.3" footer="0.3"/>
  <pageSetup paperSize="9" scale="5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мужчины</vt:lpstr>
      <vt:lpstr>женщины</vt:lpstr>
      <vt:lpstr>юниоры 16-19</vt:lpstr>
      <vt:lpstr>юниорки 16-19</vt:lpstr>
      <vt:lpstr>юноши 15-17</vt:lpstr>
      <vt:lpstr>девушки 15-17</vt:lpstr>
      <vt:lpstr>юноши 13-14</vt:lpstr>
      <vt:lpstr>девушки 13-14</vt:lpstr>
      <vt:lpstr>мужчины!Область_печати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александр яковлев</cp:lastModifiedBy>
  <cp:lastPrinted>2020-03-09T16:59:28Z</cp:lastPrinted>
  <dcterms:created xsi:type="dcterms:W3CDTF">2020-03-08T21:09:10Z</dcterms:created>
  <dcterms:modified xsi:type="dcterms:W3CDTF">2020-03-09T18:27:49Z</dcterms:modified>
</cp:coreProperties>
</file>